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<sst xmlns="http://schemas.openxmlformats.org/spreadsheetml/2006/main" count="47" uniqueCount="47">
  <si>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</si>
  <si>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ECM020</t>
  </si>
  <si>
    <t xml:space="preserve">m³</t>
  </si>
  <si>
    <t xml:space="preserve">Muro de pedra de cantaria.</t>
  </si>
  <si>
    <r>
      <rPr>
        <sz val="7.80"/>
        <color rgb="FF000000"/>
        <rFont val="Arial"/>
        <family val="2"/>
      </rPr>
      <t xml:space="preserve">Muro de pedra de cantaria realizado com </t>
    </r>
    <r>
      <rPr>
        <b/>
        <sz val="7.80"/>
        <color rgb="FF000000"/>
        <rFont val="Arial"/>
        <family val="2"/>
      </rPr>
      <t xml:space="preserve">pedras de cantaria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com acabamento </t>
    </r>
    <r>
      <rPr>
        <b/>
        <sz val="7.80"/>
        <color rgb="FF000000"/>
        <rFont val="Arial"/>
        <family val="2"/>
      </rPr>
      <t xml:space="preserve">livigado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nas duas faces aparentes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</si>
  <si>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</si>
  <si>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</si>
  <si>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</si>
  <si>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</si>
  <si>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</si>
  <si>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</si>
  <si>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</si>
  <si>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</si>
  <si>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</si>
  <si>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mt08cem010b</t>
  </si>
  <si>
    <t xml:space="preserve">kg</t>
  </si>
  <si>
    <t xml:space="preserve">Cimento Portland CEM I 32,5 R, em sacos.</t>
  </si>
  <si>
    <t xml:space="preserve">mt06pil020c</t>
  </si>
  <si>
    <t xml:space="preserve">m³</t>
  </si>
  <si>
    <t xml:space="preserve">Pedra de granito para alvenaria de cantaria, realizada com blocos: pedras trabalhadas em forma de paralelepípedo e dimensões mínimas aproximadas de 40x22x18 cm.</t>
  </si>
  <si>
    <t xml:space="preserve">mq04cab010a</t>
  </si>
  <si>
    <t xml:space="preserve">h</t>
  </si>
  <si>
    <t xml:space="preserve">Caminhão basculante de 8 t de carga, de 180 CV.</t>
  </si>
  <si>
    <t xml:space="preserve">mo020</t>
  </si>
  <si>
    <t xml:space="preserve">h</t>
  </si>
  <si>
    <t xml:space="preserve">Oficial de 1ª colocador de pedra natural.</t>
  </si>
  <si>
    <t xml:space="preserve">mo055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</si>
  <si>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</si>
  <si>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</si>
  <si>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</si>
  <si>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</si>
  <si>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</si>
  <si>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</si>
  <si>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R$ 199,19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</si>
  <si>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</si>
  <si>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</si>
  <si>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</si>
  <si>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</si>
  <si>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</si>
  <si>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197-1:2000</t>
  </si>
  <si>
    <t xml:space="preserve">1+</t>
  </si>
  <si>
    <t xml:space="preserve">Cimento – Parte 1: Composição, especificações  e critérios de conformidade para cimentos correntes </t>
  </si>
  <si>
    <t xml:space="preserve">EN 197-1:2000/A1:2004</t>
  </si>
  <si>
    <t xml:space="preserve">EN 197-1:2000/A3:2007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</si>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</sst>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2.91" customWidth="1"/>
    <col min="7" max="7" width="7.14" customWidth="1"/>
    <col min="8" max="8" width="3.06" customWidth="1"/>
    <col min="9" max="9" width="10.05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0.150000</v>
      </c>
      <c r="H8" s="16">
        <v>310.800000</v>
      </c>
      <c r="I8" s="16"/>
      <c r="J8" s="16">
        <f ca="1">ROUND(INDIRECT(ADDRESS(ROW()+(0), COLUMN()+(-3), 1))*INDIRECT(ADDRESS(ROW()+(0), COLUMN()+(-2), 1)), 2)</f>
        <v>46.620000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2.000000</v>
      </c>
      <c r="H9" s="20">
        <v>0.300000</v>
      </c>
      <c r="I9" s="20"/>
      <c r="J9" s="20">
        <f ca="1">ROUND(INDIRECT(ADDRESS(ROW()+(0), COLUMN()+(-3), 1))*INDIRECT(ADDRESS(ROW()+(0), COLUMN()+(-2), 1)), 2)</f>
        <v>0.600000</v>
      </c>
      <c r="K9" s="20"/>
    </row>
    <row r="10" spans="1:11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20">
        <v>1821.690000</v>
      </c>
      <c r="I10" s="20"/>
      <c r="J10" s="20">
        <f ca="1">ROUND(INDIRECT(ADDRESS(ROW()+(0), COLUMN()+(-3), 1))*INDIRECT(ADDRESS(ROW()+(0), COLUMN()+(-2), 1)), 2)</f>
        <v>1912.770000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0.806000</v>
      </c>
      <c r="H11" s="20">
        <v>65.460000</v>
      </c>
      <c r="I11" s="20"/>
      <c r="J11" s="20">
        <f ca="1">ROUND(INDIRECT(ADDRESS(ROW()+(0), COLUMN()+(-3), 1))*INDIRECT(ADDRESS(ROW()+(0), COLUMN()+(-2), 1)), 2)</f>
        <v>52.760000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14.877000</v>
      </c>
      <c r="H12" s="20">
        <v>14.810000</v>
      </c>
      <c r="I12" s="20"/>
      <c r="J12" s="20">
        <f ca="1">ROUND(INDIRECT(ADDRESS(ROW()+(0), COLUMN()+(-3), 1))*INDIRECT(ADDRESS(ROW()+(0), COLUMN()+(-2), 1)), 2)</f>
        <v>220.330000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14.877000</v>
      </c>
      <c r="H13" s="24">
        <v>9.200000</v>
      </c>
      <c r="I13" s="24"/>
      <c r="J13" s="24">
        <f ca="1">ROUND(INDIRECT(ADDRESS(ROW()+(0), COLUMN()+(-3), 1))*INDIRECT(ADDRESS(ROW()+(0), COLUMN()+(-2), 1)), 2)</f>
        <v>136.870000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2369.950000</v>
      </c>
      <c r="I14" s="16"/>
      <c r="J14" s="16">
        <f ca="1">ROUND(INDIRECT(ADDRESS(ROW()+(0), COLUMN()+(-3), 1))*INDIRECT(ADDRESS(ROW()+(0), COLUMN()+(-2), 1))/100, 2)</f>
        <v>47.400000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2417.350000</v>
      </c>
      <c r="I15" s="24"/>
      <c r="J15" s="24">
        <f ca="1">ROUND(INDIRECT(ADDRESS(ROW()+(0), COLUMN()+(-3), 1))*INDIRECT(ADDRESS(ROW()+(0), COLUMN()+(-2), 1))/100, 2)</f>
        <v>72.520000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2489.870000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142001.000000</v>
      </c>
      <c r="G20" s="29"/>
      <c r="H20" s="29"/>
      <c r="I20" s="29">
        <v>142002.000000</v>
      </c>
      <c r="J20" s="29"/>
      <c r="K20" s="29" t="s">
        <v>40</v>
      </c>
    </row>
    <row r="21" spans="1:11" ht="21.6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0" t="s">
        <v>42</v>
      </c>
      <c r="B22" s="30"/>
      <c r="C22" s="30"/>
      <c r="D22" s="30"/>
      <c r="E22" s="30"/>
      <c r="F22" s="31">
        <v>122005.000000</v>
      </c>
      <c r="G22" s="31"/>
      <c r="H22" s="31"/>
      <c r="I22" s="31">
        <v>122006.000000</v>
      </c>
      <c r="J22" s="31"/>
      <c r="K22" s="31"/>
    </row>
    <row r="23" spans="1:11" ht="12.00" thickBot="1" customHeight="1">
      <c r="A23" s="32" t="s">
        <v>43</v>
      </c>
      <c r="B23" s="32"/>
      <c r="C23" s="32"/>
      <c r="D23" s="32"/>
      <c r="E23" s="32"/>
      <c r="F23" s="33">
        <v>142008.000000</v>
      </c>
      <c r="G23" s="33"/>
      <c r="H23" s="33"/>
      <c r="I23" s="33">
        <v>142009.000000</v>
      </c>
      <c r="J23" s="33"/>
      <c r="K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1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F16"/>
    <mergeCell ref="H16:I16"/>
    <mergeCell ref="J16:K16"/>
    <mergeCell ref="A19:E19"/>
    <mergeCell ref="F19:H19"/>
    <mergeCell ref="I19:J19"/>
    <mergeCell ref="A20:E20"/>
    <mergeCell ref="F20:H20"/>
    <mergeCell ref="I20:J20"/>
    <mergeCell ref="K20:K23"/>
    <mergeCell ref="A21:E21"/>
    <mergeCell ref="F21:H21"/>
    <mergeCell ref="I21:J21"/>
    <mergeCell ref="A22:E22"/>
    <mergeCell ref="F22:H22"/>
    <mergeCell ref="I22:J22"/>
    <mergeCell ref="A23:E23"/>
    <mergeCell ref="F23:H23"/>
    <mergeCell ref="I23:J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