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<sst xmlns="http://schemas.openxmlformats.org/spreadsheetml/2006/main" count="36" uniqueCount="36">
  <si>
    <t xml:space="preserve"/>
  </si>
  <si>
    <t xml:space="preserve">FBR010</t>
  </si>
  <si>
    <t xml:space="preserve">m²</t>
  </si>
  <si>
    <t xml:space="preserve">Parede de placas laminadas compactas de alta pressão (HPL). Sistema "TRESPA".</t>
  </si>
  <si>
    <r>
      <rPr>
        <sz val="8.25"/>
        <color rgb="FF000000"/>
        <rFont val="Arial"/>
        <family val="2"/>
      </rPr>
      <t xml:space="preserve">Parede simples "TRESPA" autoportante, de 90 mm de espessura total, sobre fita acústica, formada por uma estrutura de perfis de chapa de aço galvanizado de 70 mm de largura, à base de montantes (elementos verticais) separados 400 mm entre si, e canais (elementos horizontais), à qual se fixam as dois panos iguais de placas laminadas compactas de alta pressão (HPL) tipo Virtuon FR "TRESPA", de 600x2500x10 mm, acabamento Gold Yellow, textura Satin, com junta aberta com o sistema de fixação oculta TS2000. Inclusive fita acústica de dilatação autocolante; fixações para a ancoragem de canais e montantes metálicos; kit de complementos para a instalação das placas. O preço inclui a resolução de encontros e pontos singulares e as ajudas para a execução de rasgos para instalações, mas não inclui o isolamento a colocar entre os montantes.</t>
    </r>
    <r>
      <rPr>
        <sz val="8.25"/>
        <color rgb="FF000000"/>
        <rFont val="Arial"/>
        <family val="2"/>
      </rPr>
      <t xml:space="preserve">
</t>
    </r>
  </si>
  <si>
    <t xml:space="preserve">Insumo</t>
  </si>
  <si>
    <t xml:space="preserve">Un</t>
  </si>
  <si>
    <t xml:space="preserve">Descrição</t>
  </si>
  <si>
    <t xml:space="preserve">Rend.</t>
  </si>
  <si>
    <t xml:space="preserve">Preço unitário</t>
  </si>
  <si>
    <t xml:space="preserve">Preço Insumo</t>
  </si>
  <si>
    <t xml:space="preserve">mt12psg041c</t>
  </si>
  <si>
    <t xml:space="preserve">m</t>
  </si>
  <si>
    <t xml:space="preserve">Banda autocolante dessolidarizante de espuma de poliuretano de células fechadas, de 3,2 mm de espessura e 70 mm de largura, resistência térmica 0,10 m²K/W, condutibilidade térmica 0,032 W/(mK).</t>
  </si>
  <si>
    <t xml:space="preserve">mt12psg070d</t>
  </si>
  <si>
    <t xml:space="preserve">m</t>
  </si>
  <si>
    <t xml:space="preserve">Canal de perfil de aço galvanizado de 70 mm de largura.</t>
  </si>
  <si>
    <t xml:space="preserve">mt12psg060d</t>
  </si>
  <si>
    <t xml:space="preserve">m</t>
  </si>
  <si>
    <t xml:space="preserve">Montante de perfil de aço galvanizado de 70 mm de largura.</t>
  </si>
  <si>
    <t xml:space="preserve">mt12prt110aa1</t>
  </si>
  <si>
    <t xml:space="preserve">m²</t>
  </si>
  <si>
    <t xml:space="preserve">Placa laminada compacta de alta pressão (HPL), Virtuon FR "TRESPA", de 600x2500x10 mm, acabamento Gold Yellow, textura Satin, Euroclasse B-s2, d0 de reação ao fogo, para colocar mediante o sistema TS2000 de fixação oculta, à base de resinas termoendurecíveis e fibras de madeira, com superfície decorativa EBC (Electron Beam Curing).</t>
  </si>
  <si>
    <t xml:space="preserve">mt12prt120a</t>
  </si>
  <si>
    <t xml:space="preserve">Un</t>
  </si>
  <si>
    <t xml:space="preserve">Kit de complementos para a instalação do sistema de estrutura autoportante TS 2000 "TRESPA".</t>
  </si>
  <si>
    <t xml:space="preserve">mo053</t>
  </si>
  <si>
    <t xml:space="preserve">h</t>
  </si>
  <si>
    <t xml:space="preserve">Montador de pré-fabricados interiores.</t>
  </si>
  <si>
    <t xml:space="preserve">mo100</t>
  </si>
  <si>
    <t xml:space="preserve">h</t>
  </si>
  <si>
    <t xml:space="preserve">Ajudante de montador de pré-fabricados interiores.</t>
  </si>
  <si>
    <t xml:space="preserve">%</t>
  </si>
  <si>
    <t xml:space="preserve">Custos diretos complementares</t>
  </si>
  <si>
    <t xml:space="preserve">Custo de manutenção decenal: R$ 12,52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</si>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</sst>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3.06" customWidth="1"/>
    <col min="4" max="4" width="80.24" customWidth="1"/>
    <col min="5" max="5" width="6.12" customWidth="1"/>
    <col min="6" max="6" width="12.58" customWidth="1"/>
    <col min="7" max="7" width="12.4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76.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9" t="s">
        <v>12</v>
      </c>
      <c r="D9" s="7" t="s">
        <v>13</v>
      </c>
      <c r="E9" s="11">
        <v>1.2</v>
      </c>
      <c r="F9" s="13">
        <v>0.92</v>
      </c>
      <c r="G9" s="13">
        <f ca="1">ROUND(INDIRECT(ADDRESS(ROW()+(0), COLUMN()+(-2), 1))*INDIRECT(ADDRESS(ROW()+(0), COLUMN()+(-1), 1)), 2)</f>
        <v>1.1</v>
      </c>
    </row>
    <row r="10" spans="1:7" ht="13.50" thickBot="1" customHeight="1">
      <c r="A10" s="14" t="s">
        <v>14</v>
      </c>
      <c r="B10" s="14"/>
      <c r="C10" s="15" t="s">
        <v>15</v>
      </c>
      <c r="D10" s="14" t="s">
        <v>16</v>
      </c>
      <c r="E10" s="16">
        <v>0.95</v>
      </c>
      <c r="F10" s="17">
        <v>3.18</v>
      </c>
      <c r="G10" s="17">
        <f ca="1">ROUND(INDIRECT(ADDRESS(ROW()+(0), COLUMN()+(-2), 1))*INDIRECT(ADDRESS(ROW()+(0), COLUMN()+(-1), 1)), 2)</f>
        <v>3.02</v>
      </c>
    </row>
    <row r="11" spans="1:7" ht="13.50" thickBot="1" customHeight="1">
      <c r="A11" s="14" t="s">
        <v>17</v>
      </c>
      <c r="B11" s="14"/>
      <c r="C11" s="15" t="s">
        <v>18</v>
      </c>
      <c r="D11" s="14" t="s">
        <v>19</v>
      </c>
      <c r="E11" s="16">
        <v>3.5</v>
      </c>
      <c r="F11" s="17">
        <v>3.91</v>
      </c>
      <c r="G11" s="17">
        <f ca="1">ROUND(INDIRECT(ADDRESS(ROW()+(0), COLUMN()+(-2), 1))*INDIRECT(ADDRESS(ROW()+(0), COLUMN()+(-1), 1)), 2)</f>
        <v>13.69</v>
      </c>
    </row>
    <row r="12" spans="1:7" ht="45.00" thickBot="1" customHeight="1">
      <c r="A12" s="14" t="s">
        <v>20</v>
      </c>
      <c r="B12" s="14"/>
      <c r="C12" s="15" t="s">
        <v>21</v>
      </c>
      <c r="D12" s="14" t="s">
        <v>22</v>
      </c>
      <c r="E12" s="16">
        <v>2.1</v>
      </c>
      <c r="F12" s="17">
        <v>116.55</v>
      </c>
      <c r="G12" s="17">
        <f ca="1">ROUND(INDIRECT(ADDRESS(ROW()+(0), COLUMN()+(-2), 1))*INDIRECT(ADDRESS(ROW()+(0), COLUMN()+(-1), 1)), 2)</f>
        <v>244.76</v>
      </c>
    </row>
    <row r="13" spans="1:7" ht="13.50" thickBot="1" customHeight="1">
      <c r="A13" s="14" t="s">
        <v>23</v>
      </c>
      <c r="B13" s="14"/>
      <c r="C13" s="15" t="s">
        <v>24</v>
      </c>
      <c r="D13" s="14" t="s">
        <v>25</v>
      </c>
      <c r="E13" s="16">
        <v>1</v>
      </c>
      <c r="F13" s="17">
        <v>29.86</v>
      </c>
      <c r="G13" s="17">
        <f ca="1">ROUND(INDIRECT(ADDRESS(ROW()+(0), COLUMN()+(-2), 1))*INDIRECT(ADDRESS(ROW()+(0), COLUMN()+(-1), 1)), 2)</f>
        <v>29.86</v>
      </c>
    </row>
    <row r="14" spans="1:7" ht="13.50" thickBot="1" customHeight="1">
      <c r="A14" s="14" t="s">
        <v>26</v>
      </c>
      <c r="B14" s="14"/>
      <c r="C14" s="15" t="s">
        <v>27</v>
      </c>
      <c r="D14" s="14" t="s">
        <v>28</v>
      </c>
      <c r="E14" s="16">
        <v>0.312</v>
      </c>
      <c r="F14" s="17">
        <v>27.47</v>
      </c>
      <c r="G14" s="17">
        <f ca="1">ROUND(INDIRECT(ADDRESS(ROW()+(0), COLUMN()+(-2), 1))*INDIRECT(ADDRESS(ROW()+(0), COLUMN()+(-1), 1)), 2)</f>
        <v>8.57</v>
      </c>
    </row>
    <row r="15" spans="1:7" ht="13.50" thickBot="1" customHeight="1">
      <c r="A15" s="14" t="s">
        <v>29</v>
      </c>
      <c r="B15" s="14"/>
      <c r="C15" s="18" t="s">
        <v>30</v>
      </c>
      <c r="D15" s="19" t="s">
        <v>31</v>
      </c>
      <c r="E15" s="20">
        <v>0.312</v>
      </c>
      <c r="F15" s="21">
        <v>18.75</v>
      </c>
      <c r="G15" s="21">
        <f ca="1">ROUND(INDIRECT(ADDRESS(ROW()+(0), COLUMN()+(-2), 1))*INDIRECT(ADDRESS(ROW()+(0), COLUMN()+(-1), 1)), 2)</f>
        <v>5.85</v>
      </c>
    </row>
    <row r="16" spans="1:7" ht="13.50" thickBot="1" customHeight="1">
      <c r="A16" s="19"/>
      <c r="B16" s="19"/>
      <c r="C16" s="22" t="s">
        <v>32</v>
      </c>
      <c r="D16" s="5" t="s">
        <v>33</v>
      </c>
      <c r="E16" s="23">
        <v>2</v>
      </c>
      <c r="F16" s="24">
        <f ca="1">ROUND(SUM(INDIRECT(ADDRESS(ROW()+(-1), COLUMN()+(1), 1)),INDIRECT(ADDRESS(ROW()+(-2), COLUMN()+(1), 1)),INDIRECT(ADDRESS(ROW()+(-3), COLUMN()+(1), 1)),INDIRECT(ADDRESS(ROW()+(-4), COLUMN()+(1), 1)),INDIRECT(ADDRESS(ROW()+(-5), COLUMN()+(1), 1)),INDIRECT(ADDRESS(ROW()+(-6), COLUMN()+(1), 1)),INDIRECT(ADDRESS(ROW()+(-7), COLUMN()+(1), 1))), 2)</f>
        <v>306.85</v>
      </c>
      <c r="G16" s="24">
        <f ca="1">ROUND(INDIRECT(ADDRESS(ROW()+(0), COLUMN()+(-2), 1))*INDIRECT(ADDRESS(ROW()+(0), COLUMN()+(-1), 1))/100, 2)</f>
        <v>6.14</v>
      </c>
    </row>
    <row r="17" spans="1:7" ht="13.50" thickBot="1" customHeight="1">
      <c r="A17" s="25" t="s">
        <v>34</v>
      </c>
      <c r="B17" s="25"/>
      <c r="C17" s="26"/>
      <c r="D17" s="26"/>
      <c r="E17" s="27"/>
      <c r="F17" s="25" t="s">
        <v>35</v>
      </c>
      <c r="G17" s="28">
        <f ca="1">ROUND(SUM(INDIRECT(ADDRESS(ROW()+(-1), COLUMN()+(0), 1)),INDIRECT(ADDRESS(ROW()+(-2), COLUMN()+(0), 1)),INDIRECT(ADDRESS(ROW()+(-3), COLUMN()+(0), 1)),INDIRECT(ADDRESS(ROW()+(-4), COLUMN()+(0), 1)),INDIRECT(ADDRESS(ROW()+(-5), COLUMN()+(0), 1)),INDIRECT(ADDRESS(ROW()+(-6), COLUMN()+(0), 1)),INDIRECT(ADDRESS(ROW()+(-7), COLUMN()+(0), 1)),INDIRECT(ADDRESS(ROW()+(-8), COLUMN()+(0), 1))), 2)</f>
        <v>312.99</v>
      </c>
    </row>
  </sheetData>
  <mergeCells count="13">
    <mergeCell ref="A1:G1"/>
    <mergeCell ref="C3:G3"/>
    <mergeCell ref="A5:G5"/>
    <mergeCell ref="A8:B8"/>
    <mergeCell ref="A9:B9"/>
    <mergeCell ref="A10:B10"/>
    <mergeCell ref="A11:B11"/>
    <mergeCell ref="A12:B12"/>
    <mergeCell ref="A13:B13"/>
    <mergeCell ref="A14:B14"/>
    <mergeCell ref="A15:B15"/>
    <mergeCell ref="A16:B16"/>
    <mergeCell ref="A17:D17"/>
  </mergeCells>
  <pageMargins left="0.147638" right="0.147638" top="0.206693" bottom="0.206693" header="0.0" footer="0.0"/>
  <pageSetup paperSize="9" orientation="portrait"/>
  <rowBreaks count="0" manualBreakCount="0">
    </rowBreaks>
</worksheet>
</file>