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<sst xmlns="http://schemas.openxmlformats.org/spreadsheetml/2006/main" count="51" uniqueCount="51">
  <si>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</si>
  <si>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</si>
  <si>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Un</t>
  </si>
  <si>
    <t xml:space="preserve">Equipamento água-água, bomba de calor geotérmica, para produção de água quente, aquecimento e refrigeração passiva.</t>
  </si>
  <si>
    <r>
      <rPr>
        <sz val="8.25"/>
        <color rgb="FF000000"/>
        <rFont val="Arial"/>
        <family val="2"/>
      </rPr>
      <t xml:space="preserve">Equipamento água-água, bomba de calor geotérmica, para produção de água quente, aquecimento e refrigeração passiva, formado por bomba de calor geotérmica, água-água, para aquecimento e refrigeração passiva, para gás refrigerante R-410A, alimentação monofásica a 230 V, potência calorífica regulável entre 1,3 e 11 kW, potência frigorífica passiva 4 kW, COP 4,5, dimensões 1060x600x710 mm, potência sonora 44 dBA, peso 192 kg, com compressor scroll com tecnologia Inverter Copeland com motor elétrico de ímanes permanentes, controle Micro PC Carel, bombas de circulação Wilo de velocidade variável e alta eficiência (classe energética A), válvula de expansão eletrônica Carel, permutadores de placas Alfa Laval, vaso de expansão de 8 l, grupo de segurança e kit de isolamento acústico integral, com possibilidade de ligar em cascata até 3 unidades e com possibilidade de gerir até 4 grupos de impulsão, para um circuito direto e três circuitos com válvula misturadora, com duas sondas de imersão e sonda de temperatura exterior e reservatório com permutador de água quente de aço inoxidável AISI 316, de 200 litros de capacidade, classe de eficiência energética B.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</si>
  <si>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</si>
  <si>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</si>
  <si>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</si>
  <si>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</si>
  <si>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</si>
  <si>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</si>
  <si>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mt42eco040bbc</t>
  </si>
  <si>
    <t xml:space="preserve">Un</t>
  </si>
  <si>
    <t xml:space="preserve">Bomba de calor geotérmica, água-água, para aquecimento e refrigeração passiva, para gás refrigerante R-410A, alimentação monofásica a 230 V, potência calorífica regulável entre 1,3 e 11 kW, potência frigorífica passiva 4 kW, COP 4,5, dimensões 1060x600x710 mm, potência sonora 44 dBA, peso 192 kg, com compressor scroll com tecnologia Inverter Copeland com motor elétrico de ímanes permanentes, controle Micro PC Carel, bombas de circulação Wilo de velocidade variável e alta eficiência (classe energética A), válvula de expansão eletrônica Carel, permutadores de placas Alfa Laval, vaso de expansão de 8 l, grupo de segurança e kit de isolamento acústico integral, com possibilidade de ligar em cascata até 3 unidades e com possibilidade de gerir até 4 grupos de impulsão, para um circuito direto e três circuitos com válvula misturadora, com duas sondas de imersão e sonda de temperatura exterior.</t>
  </si>
  <si>
    <t xml:space="preserve">mt42eco100aa</t>
  </si>
  <si>
    <t xml:space="preserve">Un</t>
  </si>
  <si>
    <t xml:space="preserve">Reservatório com permutador de água quente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</si>
  <si>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</si>
  <si>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</si>
  <si>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</si>
  <si>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</si>
  <si>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Un</t>
  </si>
  <si>
    <t xml:space="preserve">União anti-vibração, de borracha, com rosca de 1", para uma pressão máxima de funcionamento de 10 bar.</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</si>
  <si>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</si>
  <si>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</si>
  <si>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</si>
  <si>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</si>
  <si>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</si>
  <si>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</si>
  <si>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</si>
  <si>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</si>
  <si>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</si>
  <si>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</si>
  <si>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</si>
  <si>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</si>
  <si>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mt42eco500a</t>
  </si>
  <si>
    <t xml:space="preserve">Un</t>
  </si>
  <si>
    <t xml:space="preserve">Kit para enchimento do circuito com glicol, com registro de esfera de 1 1/4" e filtro de malha de 0,6 mm.</t>
  </si>
  <si>
    <t xml:space="preserve">mt42eco600ba</t>
  </si>
  <si>
    <t xml:space="preserve">Un</t>
  </si>
  <si>
    <t xml:space="preserve">Material auxiliar para instalação de aquecimento com unidade água-água bomba de calor.</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</si>
  <si>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</si>
  <si>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</si>
  <si>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</si>
  <si>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</si>
  <si>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</si>
  <si>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</si>
  <si>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</si>
  <si>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</si>
  <si>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R$ 50.205,59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</si>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</sst>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60202.2</v>
      </c>
      <c r="H9" s="13">
        <f ca="1">ROUND(INDIRECT(ADDRESS(ROW()+(0), COLUMN()+(-2), 1))*INDIRECT(ADDRESS(ROW()+(0), COLUMN()+(-1), 1)), 2)</f>
        <v>60202.2</v>
      </c>
    </row>
    <row r="10" spans="1:8" ht="55.50" thickBot="1" customHeight="1">
      <c r="A10" s="14" t="s">
        <v>14</v>
      </c>
      <c r="B10" s="14"/>
      <c r="C10" s="14"/>
      <c r="D10" s="15" t="s">
        <v>15</v>
      </c>
      <c r="E10" s="14" t="s">
        <v>16</v>
      </c>
      <c r="F10" s="16">
        <v>1</v>
      </c>
      <c r="G10" s="17">
        <v>9337.22</v>
      </c>
      <c r="H10" s="17">
        <f ca="1">ROUND(INDIRECT(ADDRESS(ROW()+(0), COLUMN()+(-2), 1))*INDIRECT(ADDRESS(ROW()+(0), COLUMN()+(-1), 1)), 2)</f>
        <v>9337.22</v>
      </c>
    </row>
    <row r="11" spans="1:8" ht="34.50" thickBot="1" customHeight="1">
      <c r="A11" s="14" t="s">
        <v>17</v>
      </c>
      <c r="B11" s="14"/>
      <c r="C11" s="14"/>
      <c r="D11" s="15" t="s">
        <v>18</v>
      </c>
      <c r="E11" s="14" t="s">
        <v>19</v>
      </c>
      <c r="F11" s="16">
        <v>2</v>
      </c>
      <c r="G11" s="17">
        <v>55.74</v>
      </c>
      <c r="H11" s="17">
        <f ca="1">ROUND(INDIRECT(ADDRESS(ROW()+(0), COLUMN()+(-2), 1))*INDIRECT(ADDRESS(ROW()+(0), COLUMN()+(-1), 1)), 2)</f>
        <v>111.48</v>
      </c>
    </row>
    <row r="12" spans="1:8" ht="24.00" thickBot="1" customHeight="1">
      <c r="A12" s="14" t="s">
        <v>20</v>
      </c>
      <c r="B12" s="14"/>
      <c r="C12" s="14"/>
      <c r="D12" s="15" t="s">
        <v>21</v>
      </c>
      <c r="E12" s="14" t="s">
        <v>22</v>
      </c>
      <c r="F12" s="16">
        <v>2</v>
      </c>
      <c r="G12" s="17">
        <v>73.71</v>
      </c>
      <c r="H12" s="17">
        <f ca="1">ROUND(INDIRECT(ADDRESS(ROW()+(0), COLUMN()+(-2), 1))*INDIRECT(ADDRESS(ROW()+(0), COLUMN()+(-1), 1)), 2)</f>
        <v>147.42</v>
      </c>
    </row>
    <row r="13" spans="1:8" ht="24.00" thickBot="1" customHeight="1">
      <c r="A13" s="14" t="s">
        <v>23</v>
      </c>
      <c r="B13" s="14"/>
      <c r="C13" s="14"/>
      <c r="D13" s="15" t="s">
        <v>24</v>
      </c>
      <c r="E13" s="14" t="s">
        <v>25</v>
      </c>
      <c r="F13" s="16">
        <v>4</v>
      </c>
      <c r="G13" s="17">
        <v>110.97</v>
      </c>
      <c r="H13" s="17">
        <f ca="1">ROUND(INDIRECT(ADDRESS(ROW()+(0), COLUMN()+(-2), 1))*INDIRECT(ADDRESS(ROW()+(0), COLUMN()+(-1), 1)), 2)</f>
        <v>443.88</v>
      </c>
    </row>
    <row r="14" spans="1:8" ht="24.00" thickBot="1" customHeight="1">
      <c r="A14" s="14" t="s">
        <v>26</v>
      </c>
      <c r="B14" s="14"/>
      <c r="C14" s="14"/>
      <c r="D14" s="15" t="s">
        <v>27</v>
      </c>
      <c r="E14" s="14" t="s">
        <v>28</v>
      </c>
      <c r="F14" s="16">
        <v>1</v>
      </c>
      <c r="G14" s="17">
        <v>366.33</v>
      </c>
      <c r="H14" s="17">
        <f ca="1">ROUND(INDIRECT(ADDRESS(ROW()+(0), COLUMN()+(-2), 1))*INDIRECT(ADDRESS(ROW()+(0), COLUMN()+(-1), 1)), 2)</f>
        <v>366.33</v>
      </c>
    </row>
    <row r="15" spans="1:8" ht="13.50" thickBot="1" customHeight="1">
      <c r="A15" s="14" t="s">
        <v>29</v>
      </c>
      <c r="B15" s="14"/>
      <c r="C15" s="14"/>
      <c r="D15" s="15" t="s">
        <v>30</v>
      </c>
      <c r="E15" s="14" t="s">
        <v>31</v>
      </c>
      <c r="F15" s="16">
        <v>6</v>
      </c>
      <c r="G15" s="17">
        <v>36.28</v>
      </c>
      <c r="H15" s="17">
        <f ca="1">ROUND(INDIRECT(ADDRESS(ROW()+(0), COLUMN()+(-2), 1))*INDIRECT(ADDRESS(ROW()+(0), COLUMN()+(-1), 1)), 2)</f>
        <v>217.68</v>
      </c>
    </row>
    <row r="16" spans="1:8" ht="13.50" thickBot="1" customHeight="1">
      <c r="A16" s="14" t="s">
        <v>32</v>
      </c>
      <c r="B16" s="14"/>
      <c r="C16" s="14"/>
      <c r="D16" s="15" t="s">
        <v>33</v>
      </c>
      <c r="E16" s="14" t="s">
        <v>34</v>
      </c>
      <c r="F16" s="16">
        <v>4</v>
      </c>
      <c r="G16" s="17">
        <v>50.1</v>
      </c>
      <c r="H16" s="17">
        <f ca="1">ROUND(INDIRECT(ADDRESS(ROW()+(0), COLUMN()+(-2), 1))*INDIRECT(ADDRESS(ROW()+(0), COLUMN()+(-1), 1)), 2)</f>
        <v>200.4</v>
      </c>
    </row>
    <row r="17" spans="1:8" ht="24.00" thickBot="1" customHeight="1">
      <c r="A17" s="14" t="s">
        <v>35</v>
      </c>
      <c r="B17" s="14"/>
      <c r="C17" s="14"/>
      <c r="D17" s="15" t="s">
        <v>36</v>
      </c>
      <c r="E17" s="14" t="s">
        <v>37</v>
      </c>
      <c r="F17" s="16">
        <v>1</v>
      </c>
      <c r="G17" s="17">
        <v>946.78</v>
      </c>
      <c r="H17" s="17">
        <f ca="1">ROUND(INDIRECT(ADDRESS(ROW()+(0), COLUMN()+(-2), 1))*INDIRECT(ADDRESS(ROW()+(0), COLUMN()+(-1), 1)), 2)</f>
        <v>946.78</v>
      </c>
    </row>
    <row r="18" spans="1:8" ht="13.50" thickBot="1" customHeight="1">
      <c r="A18" s="14" t="s">
        <v>38</v>
      </c>
      <c r="B18" s="14"/>
      <c r="C18" s="14"/>
      <c r="D18" s="15" t="s">
        <v>39</v>
      </c>
      <c r="E18" s="14" t="s">
        <v>40</v>
      </c>
      <c r="F18" s="16">
        <v>1</v>
      </c>
      <c r="G18" s="17">
        <v>4897.15</v>
      </c>
      <c r="H18" s="17">
        <f ca="1">ROUND(INDIRECT(ADDRESS(ROW()+(0), COLUMN()+(-2), 1))*INDIRECT(ADDRESS(ROW()+(0), COLUMN()+(-1), 1)), 2)</f>
        <v>4897.15</v>
      </c>
    </row>
    <row r="19" spans="1:8" ht="13.50" thickBot="1" customHeight="1">
      <c r="A19" s="14" t="s">
        <v>41</v>
      </c>
      <c r="B19" s="14"/>
      <c r="C19" s="14"/>
      <c r="D19" s="15" t="s">
        <v>42</v>
      </c>
      <c r="E19" s="14" t="s">
        <v>43</v>
      </c>
      <c r="F19" s="16">
        <v>0.523</v>
      </c>
      <c r="G19" s="17">
        <v>40.91</v>
      </c>
      <c r="H19" s="17">
        <f ca="1">ROUND(INDIRECT(ADDRESS(ROW()+(0), COLUMN()+(-2), 1))*INDIRECT(ADDRESS(ROW()+(0), COLUMN()+(-1), 1)), 2)</f>
        <v>21.4</v>
      </c>
    </row>
    <row r="20" spans="1:8" ht="13.50" thickBot="1" customHeight="1">
      <c r="A20" s="14" t="s">
        <v>44</v>
      </c>
      <c r="B20" s="14"/>
      <c r="C20" s="14"/>
      <c r="D20" s="18" t="s">
        <v>45</v>
      </c>
      <c r="E20" s="19" t="s">
        <v>46</v>
      </c>
      <c r="F20" s="20">
        <v>0.523</v>
      </c>
      <c r="G20" s="21">
        <v>30.78</v>
      </c>
      <c r="H20" s="21">
        <f ca="1">ROUND(INDIRECT(ADDRESS(ROW()+(0), COLUMN()+(-2), 1))*INDIRECT(ADDRESS(ROW()+(0), COLUMN()+(-1), 1)), 2)</f>
        <v>16.1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76908.1</v>
      </c>
      <c r="H21" s="24">
        <f ca="1">ROUND(INDIRECT(ADDRESS(ROW()+(0), COLUMN()+(-2), 1))*INDIRECT(ADDRESS(ROW()+(0), COLUMN()+(-1), 1))/100, 2)</f>
        <v>1538.16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78446.2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