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45" windowWidth="18855" windowHeight="11985"/>
  </bookViews>
  <sheets>
    <sheet name="Folha 1" sheetId="1" r:id="rId1"/>
  </sheets>
  <calcPr calcId="124519"/>
</workbook>
</file>

<file path=xl/sharedStrings.xml><?xml version="1.0" encoding="utf-8"?>
<sst xmlns="http://schemas.openxmlformats.org/spreadsheetml/2006/main" count="24" uniqueCount="24">
  <si>
    <t xml:space="preserve"/>
  </si>
  <si>
    <t xml:space="preserve">III020</t>
  </si>
  <si>
    <t xml:space="preserve">Un</t>
  </si>
  <si>
    <t xml:space="preserve">Luminária para hospital. Instalação embutida.</t>
  </si>
  <si>
    <r>
      <rPr>
        <sz val="8.25"/>
        <color rgb="FF000000"/>
        <rFont val="Arial"/>
        <family val="2"/>
      </rPr>
      <t xml:space="preserve">Luminária quadrada para hospital, de teto, de chapa de aço, acabamento termoesmaltado, de cor branca acabamento mate, com tratamento antibacteriano, não regulável, de 70 W, alimentação a 220/240 V e 50-60 Hz, de 600x600x90 mm, com lâmpada LED, temperatura de cor 4000 K, óptica formada por refletor de alto rendimento, feixe de luz extensivo 82°, difusor microprismático de alta transparência, cobertura óptica com vidro de segurança temperado, marco embelezador de alumínio extrudido, índice unificado de encandeamento menor que 19, índice de reprodução cromática maior de 80, fluxo luminoso 6410 lúmens, grau de proteção IP65, com sistema de fixação e dispositivos de ligação. Instalação embutida. O preço não inclui os trabalhos auxiliares de pedreiro para instalações.</t>
    </r>
    <r>
      <rPr>
        <sz val="8.25"/>
        <color rgb="FF000000"/>
        <rFont val="Arial"/>
        <family val="2"/>
      </rPr>
      <t xml:space="preserve">
</t>
    </r>
  </si>
  <si>
    <t xml:space="preserve">Insumo</t>
  </si>
  <si>
    <t xml:space="preserve">Un</t>
  </si>
  <si>
    <t xml:space="preserve">Descrição</t>
  </si>
  <si>
    <t xml:space="preserve">Rend.</t>
  </si>
  <si>
    <t xml:space="preserve">Preço unitário</t>
  </si>
  <si>
    <t xml:space="preserve">Preço Insumo</t>
  </si>
  <si>
    <t xml:space="preserve">mt34lle180q</t>
  </si>
  <si>
    <t xml:space="preserve">Un</t>
  </si>
  <si>
    <t xml:space="preserve">Luminária quadrada para hospital, de teto, de chapa de aço, acabamento termoesmaltado, de cor branca acabamento mate, com tratamento antibacteriano, não regulável, de 70 W, alimentação a 220/240 V e 50-60 Hz, de 600x600x90 mm, com lâmpada LED, temperatura de cor 4000 K, óptica formada por refletor de alto rendimento, feixe de luz extensivo 82°, difusor microprismático de alta transparência, cobertura óptica com vidro de segurança temperado, marco embelezador de alumínio extrudido, índice unificado de encandeamento menor que 19, índice de reprodução cromática maior de 80, fluxo luminoso 6410 lúmens, grau de proteção IP65, com sistema de fixação e dispositivos de ligação, para embutir.</t>
  </si>
  <si>
    <t xml:space="preserve">mo003</t>
  </si>
  <si>
    <t xml:space="preserve">h</t>
  </si>
  <si>
    <t xml:space="preserve">Eletricista.</t>
  </si>
  <si>
    <t xml:space="preserve">mo102</t>
  </si>
  <si>
    <t xml:space="preserve">h</t>
  </si>
  <si>
    <t xml:space="preserve">Ajudante de eletricista.</t>
  </si>
  <si>
    <t xml:space="preserve">%</t>
  </si>
  <si>
    <t xml:space="preserve">Custos diretos complementares</t>
  </si>
  <si>
    <t xml:space="preserve">Custo de manutenção decenal: R$ 1.593,81 nos primeiros 10 anos.</t>
  </si>
  <si>
    <t xml:space="preserve">Total:</t>
  </si>
</sst>
</file>

<file path=xl/styles.xml><?xml version="1.0" encoding="utf-8"?>
<styleSheet xmlns="http://schemas.openxmlformats.org/spreadsheetml/2006/main">
  <numFmts count="2">
    <numFmt numFmtId="200" formatCode="0.000"/>
    <numFmt numFmtId="201" formatCode="0.00"/>
  </numFmts>
  <fonts count="2">
    <font>
      <sz val="8.25"/>
      <color rgb="FF000000"/>
      <name val="Arial"/>
      <family val="2"/>
    </font>
    <font>
      <b/>
      <sz val="8.25"/>
      <color rgb="FF000000"/>
      <name val="Arial"/>
      <family val="2"/>
    </font>
  </fonts>
  <fills count="2">
    <fill>
      <patternFill patternType="none"/>
    </fill>
    <fill>
      <patternFill patternType="gray125"/>
    </fill>
  </fills>
  <borders count="8">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s>
  <cellStyleXfs count="1">
    <xf numFmtId="0" fontId="0" fillId="0" borderId="0"/>
  </cellStyleXfs>
  <cellXfs count="29">
    <xf numFmtId="0" fontId="0" fillId="0" borderId="0" xfId="0" applyFont="1" applyAlignment="1">
      <alignment horizontal="left" vertical="center" wrapText="0"/>
    </xf>
    <xf numFmtId="0" fontId="0" fillId="0" borderId="0" xfId="0" applyFont="1" applyAlignment="1">
      <alignment horizontal="left" vertical="top" wrapText="1"/>
    </xf>
    <xf numFmtId="0" fontId="1" fillId="0" borderId="0" xfId="0" applyFont="1" applyAlignment="1">
      <alignment horizontal="left" vertical="top" wrapText="1"/>
    </xf>
    <xf numFmtId="0" fontId="1" fillId="0" borderId="0" xfId="0" applyFont="1" applyAlignment="1">
      <alignment horizontal="center" vertical="top" wrapText="1"/>
    </xf>
    <xf numFmtId="0" fontId="0" fillId="0" borderId="0" xfId="0" applyFont="1" applyAlignment="1">
      <alignment horizontal="justify" vertical="top" wrapText="1"/>
    </xf>
    <xf numFmtId="0" fontId="0" fillId="0" borderId="1" xfId="0" applyFont="1" applyAlignment="1">
      <alignment horizontal="left" vertical="top" wrapText="1"/>
    </xf>
    <xf numFmtId="0" fontId="0" fillId="0" borderId="1" xfId="0" applyFont="1" applyAlignment="1">
      <alignment horizontal="center" vertical="bottom" wrapText="1"/>
    </xf>
    <xf numFmtId="0" fontId="0" fillId="0" borderId="2" xfId="0" applyFont="1" applyAlignment="1">
      <alignment horizontal="left" vertical="top" wrapText="1"/>
    </xf>
    <xf numFmtId="0" fontId="0" fillId="0" borderId="0" xfId="0" applyFont="1" applyAlignment="1">
      <alignment horizontal="center" vertical="top" wrapText="1"/>
    </xf>
    <xf numFmtId="0" fontId="0" fillId="0" borderId="2" xfId="0" applyFont="1" applyAlignment="1">
      <alignment horizontal="center" vertical="top" wrapText="1"/>
    </xf>
    <xf numFmtId="200" fontId="0" fillId="0" borderId="0" xfId="0" applyFont="1" applyAlignment="1">
      <alignment horizontal="right" vertical="top" wrapText="1"/>
    </xf>
    <xf numFmtId="200" fontId="0" fillId="0" borderId="2" xfId="0" applyFont="1" applyAlignment="1">
      <alignment horizontal="right" vertical="top" wrapText="1"/>
    </xf>
    <xf numFmtId="201" fontId="0" fillId="0" borderId="0" xfId="0" applyFont="1" applyAlignment="1">
      <alignment horizontal="right" vertical="top" wrapText="1"/>
    </xf>
    <xf numFmtId="201" fontId="0" fillId="0" borderId="2" xfId="0" applyFont="1" applyAlignment="1">
      <alignment horizontal="right" vertical="top" wrapText="1"/>
    </xf>
    <xf numFmtId="0" fontId="0" fillId="0" borderId="3" xfId="0" applyFont="1" applyAlignment="1">
      <alignment horizontal="left" vertical="top" wrapText="1"/>
    </xf>
    <xf numFmtId="0" fontId="0" fillId="0" borderId="3" xfId="0" applyFont="1" applyAlignment="1">
      <alignment horizontal="center" vertical="top" wrapText="1"/>
    </xf>
    <xf numFmtId="200" fontId="0" fillId="0" borderId="3" xfId="0" applyFont="1" applyAlignment="1">
      <alignment horizontal="right" vertical="top" wrapText="1"/>
    </xf>
    <xf numFmtId="201" fontId="0" fillId="0" borderId="3" xfId="0" applyFont="1" applyAlignment="1">
      <alignment horizontal="right" vertical="top" wrapText="1"/>
    </xf>
    <xf numFmtId="0" fontId="0" fillId="0" borderId="4" xfId="0" applyFont="1" applyAlignment="1">
      <alignment horizontal="center" vertical="top" wrapText="1"/>
    </xf>
    <xf numFmtId="0" fontId="0" fillId="0" borderId="4" xfId="0" applyFont="1" applyAlignment="1">
      <alignment horizontal="left" vertical="top" wrapText="1"/>
    </xf>
    <xf numFmtId="200" fontId="0" fillId="0" borderId="4" xfId="0" applyFont="1" applyAlignment="1">
      <alignment horizontal="right" vertical="top" wrapText="1"/>
    </xf>
    <xf numFmtId="201" fontId="0" fillId="0" borderId="4" xfId="0" applyFont="1" applyAlignment="1">
      <alignment horizontal="right" vertical="top" wrapText="1"/>
    </xf>
    <xf numFmtId="0" fontId="0" fillId="0" borderId="1" xfId="0" applyFont="1" applyAlignment="1">
      <alignment horizontal="center" vertical="top" wrapText="1"/>
    </xf>
    <xf numFmtId="200" fontId="0" fillId="0" borderId="1" xfId="0" applyFont="1" applyAlignment="1">
      <alignment horizontal="right" vertical="top" wrapText="1"/>
    </xf>
    <xf numFmtId="201" fontId="0" fillId="0" borderId="1" xfId="0" applyFont="1" applyAlignment="1">
      <alignment horizontal="right" vertical="top" wrapText="1"/>
    </xf>
    <xf numFmtId="0" fontId="0" fillId="0" borderId="5" xfId="0" applyFont="1" applyAlignment="1">
      <alignment horizontal="left" vertical="top" wrapText="1"/>
    </xf>
    <xf numFmtId="0" fontId="0" fillId="0" borderId="6" xfId="0" applyFont="1" applyAlignment="1">
      <alignment horizontal="left" vertical="top" wrapText="1"/>
    </xf>
    <xf numFmtId="0" fontId="0" fillId="0" borderId="7" xfId="0" applyFont="1" applyAlignment="1">
      <alignment horizontal="center" vertical="center" wrapText="1"/>
    </xf>
    <xf numFmtId="201" fontId="0" fillId="0" borderId="7" xfId="0" applyFont="1" applyAlignment="1">
      <alignment horizontal="right" vertical="top"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
    <Relationship Id="rId3" Type="http://schemas.openxmlformats.org/officeDocument/2006/relationships/styles" Target="styles.xml"/>
    <Relationship Id="rId1" Type="http://schemas.openxmlformats.org/officeDocument/2006/relationships/worksheet" Target="worksheets/sheet1.xml"/>
    <Relationship Id="rId4"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dimension ref="A1:E200"/>
  <sheetViews>
    <sheetView tabSelected="1" view="pageLayout" workbookViewId="0">
      <selection activeCell="A1" sqref="A1"/>
    </sheetView>
  </sheetViews>
  <sheetFormatPr baseColWidth="10" defaultRowHeight="15"/>
  <cols>
    <col min="1" max="1" width="5.95" customWidth="1"/>
    <col min="2" max="2" width="5.10" customWidth="1"/>
    <col min="3" max="3" width="1.02" customWidth="1"/>
    <col min="4" max="4" width="2.55" customWidth="1"/>
    <col min="5" max="5" width="82.79" customWidth="1"/>
    <col min="6" max="6" width="6.12" customWidth="1"/>
    <col min="7" max="7" width="12.58" customWidth="1"/>
    <col min="8" max="8" width="12.41" customWidth="1"/>
  </cols>
  <sheetData>
    <row r="1" spans="1:1" ht="2.25" thickBot="1" customHeight="1">
      <c r="A1" s="1" t="s">
        <v>0</v>
      </c>
      <c r="B1" s="1"/>
      <c r="C1" s="1"/>
      <c r="D1" s="1"/>
      <c r="E1" s="1"/>
      <c r="F1" s="1"/>
      <c r="G1" s="1"/>
      <c r="H1" s="1"/>
    </row>
    <row r="3" spans="1:8" ht="13.50" thickBot="1" customHeight="1">
      <c r="A3" s="2" t="s">
        <v>1</v>
      </c>
      <c r="B3" s="3" t="s">
        <v>2</v>
      </c>
      <c r="C3" s="3"/>
      <c r="D3" s="2" t="s">
        <v>3</v>
      </c>
      <c r="E3" s="2"/>
      <c r="F3" s="2"/>
      <c r="G3" s="2"/>
      <c r="H3" s="2"/>
    </row>
    <row r="5" spans="1:8" ht="76.50" thickBot="1" customHeight="1">
      <c r="A5" s="5" t="s">
        <v>4</v>
      </c>
      <c r="B5" s="5"/>
      <c r="C5" s="5"/>
      <c r="D5" s="5"/>
      <c r="E5" s="5"/>
      <c r="F5" s="5"/>
      <c r="G5" s="5"/>
      <c r="H5" s="5"/>
    </row>
    <row r="8" spans="1:8" ht="13.50" thickBot="1" customHeight="1">
      <c r="A8" s="6" t="s">
        <v>5</v>
      </c>
      <c r="B8" s="6"/>
      <c r="C8" s="6" t="s">
        <v>6</v>
      </c>
      <c r="D8" s="6"/>
      <c r="E8" s="6" t="s">
        <v>7</v>
      </c>
      <c r="F8" s="6" t="s">
        <v>8</v>
      </c>
      <c r="G8" s="6" t="s">
        <v>9</v>
      </c>
      <c r="H8" s="6" t="s">
        <v>10</v>
      </c>
    </row>
    <row r="9" spans="1:8" ht="87.00" thickBot="1" customHeight="1">
      <c r="A9" s="7" t="s">
        <v>11</v>
      </c>
      <c r="B9" s="7"/>
      <c r="C9" s="9" t="s">
        <v>12</v>
      </c>
      <c r="D9" s="9"/>
      <c r="E9" s="7" t="s">
        <v>13</v>
      </c>
      <c r="F9" s="11">
        <v>1</v>
      </c>
      <c r="G9" s="13">
        <v>5188.99</v>
      </c>
      <c r="H9" s="13">
        <f ca="1">ROUND(INDIRECT(ADDRESS(ROW()+(0), COLUMN()+(-2), 1))*INDIRECT(ADDRESS(ROW()+(0), COLUMN()+(-1), 1)), 2)</f>
        <v>5188.99</v>
      </c>
    </row>
    <row r="10" spans="1:8" ht="13.50" thickBot="1" customHeight="1">
      <c r="A10" s="14" t="s">
        <v>14</v>
      </c>
      <c r="B10" s="14"/>
      <c r="C10" s="15" t="s">
        <v>15</v>
      </c>
      <c r="D10" s="15"/>
      <c r="E10" s="14" t="s">
        <v>16</v>
      </c>
      <c r="F10" s="16">
        <v>0.261</v>
      </c>
      <c r="G10" s="17">
        <v>42.82</v>
      </c>
      <c r="H10" s="17">
        <f ca="1">ROUND(INDIRECT(ADDRESS(ROW()+(0), COLUMN()+(-2), 1))*INDIRECT(ADDRESS(ROW()+(0), COLUMN()+(-1), 1)), 2)</f>
        <v>11.18</v>
      </c>
    </row>
    <row r="11" spans="1:8" ht="13.50" thickBot="1" customHeight="1">
      <c r="A11" s="14" t="s">
        <v>17</v>
      </c>
      <c r="B11" s="14"/>
      <c r="C11" s="18" t="s">
        <v>18</v>
      </c>
      <c r="D11" s="18"/>
      <c r="E11" s="19" t="s">
        <v>19</v>
      </c>
      <c r="F11" s="20">
        <v>0.261</v>
      </c>
      <c r="G11" s="21">
        <v>32.08</v>
      </c>
      <c r="H11" s="21">
        <f ca="1">ROUND(INDIRECT(ADDRESS(ROW()+(0), COLUMN()+(-2), 1))*INDIRECT(ADDRESS(ROW()+(0), COLUMN()+(-1), 1)), 2)</f>
        <v>8.37</v>
      </c>
    </row>
    <row r="12" spans="1:8" ht="13.50" thickBot="1" customHeight="1">
      <c r="A12" s="19"/>
      <c r="B12" s="19"/>
      <c r="C12" s="22" t="s">
        <v>20</v>
      </c>
      <c r="D12" s="22"/>
      <c r="E12" s="5" t="s">
        <v>21</v>
      </c>
      <c r="F12" s="23">
        <v>2</v>
      </c>
      <c r="G12" s="24">
        <f ca="1">ROUND(SUM(INDIRECT(ADDRESS(ROW()+(-1), COLUMN()+(1), 1)),INDIRECT(ADDRESS(ROW()+(-2), COLUMN()+(1), 1)),INDIRECT(ADDRESS(ROW()+(-3), COLUMN()+(1), 1))), 2)</f>
        <v>5208.54</v>
      </c>
      <c r="H12" s="24">
        <f ca="1">ROUND(INDIRECT(ADDRESS(ROW()+(0), COLUMN()+(-2), 1))*INDIRECT(ADDRESS(ROW()+(0), COLUMN()+(-1), 1))/100, 2)</f>
        <v>104.17</v>
      </c>
    </row>
    <row r="13" spans="1:8" ht="13.50" thickBot="1" customHeight="1">
      <c r="A13" s="25" t="s">
        <v>22</v>
      </c>
      <c r="B13" s="25"/>
      <c r="C13" s="26"/>
      <c r="D13" s="26"/>
      <c r="E13" s="26"/>
      <c r="F13" s="27"/>
      <c r="G13" s="25" t="s">
        <v>23</v>
      </c>
      <c r="H13" s="28">
        <f ca="1">ROUND(SUM(INDIRECT(ADDRESS(ROW()+(-1), COLUMN()+(0), 1)),INDIRECT(ADDRESS(ROW()+(-2), COLUMN()+(0), 1)),INDIRECT(ADDRESS(ROW()+(-3), COLUMN()+(0), 1)),INDIRECT(ADDRESS(ROW()+(-4), COLUMN()+(0), 1))), 2)</f>
        <v>5312.71</v>
      </c>
    </row>
  </sheetData>
  <mergeCells count="15">
    <mergeCell ref="A1:H1"/>
    <mergeCell ref="B3:C3"/>
    <mergeCell ref="D3:H3"/>
    <mergeCell ref="A5:H5"/>
    <mergeCell ref="A8:B8"/>
    <mergeCell ref="C8:D8"/>
    <mergeCell ref="A9:B9"/>
    <mergeCell ref="C9:D9"/>
    <mergeCell ref="A10:B10"/>
    <mergeCell ref="C10:D10"/>
    <mergeCell ref="A11:B11"/>
    <mergeCell ref="C11:D11"/>
    <mergeCell ref="A12:B12"/>
    <mergeCell ref="C12:D12"/>
    <mergeCell ref="A13:E13"/>
  </mergeCells>
  <pageMargins left="0.147638" right="0.147638" top="0.206693" bottom="0.206693" header="0.0" footer="0.0"/>
  <pageSetup paperSize="9" orientation="portrait"/>
  <rowBreaks count="0" manualBreakCount="0">
    </rowBreaks>
</worksheet>
</file>