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<sst xmlns="http://schemas.openxmlformats.org/spreadsheetml/2006/main" count="26" uniqueCount="26">
  <si>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</si>
  <si>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NIJ010</t>
  </si>
  <si>
    <t xml:space="preserve">m</t>
  </si>
  <si>
    <t xml:space="preserve">Vedação de junta de dilatação com massa betuminosa pré-moldada.</t>
  </si>
  <si>
    <r>
      <rPr>
        <sz val="7.80"/>
        <color rgb="FF000000"/>
        <rFont val="Arial"/>
        <family val="2"/>
      </rPr>
      <t xml:space="preserve">Vedação da junta de dilatação de </t>
    </r>
    <r>
      <rPr>
        <b/>
        <sz val="7.80"/>
        <color rgb="FF000000"/>
        <rFont val="Arial"/>
        <family val="2"/>
      </rPr>
      <t xml:space="preserve">20</t>
    </r>
    <r>
      <rPr>
        <sz val="7.80"/>
        <color rgb="FF000000"/>
        <rFont val="Arial"/>
        <family val="2"/>
      </rPr>
      <t xml:space="preserve"> mm de largura, em paramento </t>
    </r>
    <r>
      <rPr>
        <b/>
        <sz val="7.80"/>
        <color rgb="FF000000"/>
        <rFont val="Arial"/>
        <family val="2"/>
      </rPr>
      <t xml:space="preserve">horizontal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interior</t>
    </r>
    <r>
      <rPr>
        <sz val="7.80"/>
        <color rgb="FF000000"/>
        <rFont val="Arial"/>
        <family val="2"/>
      </rPr>
      <t xml:space="preserve">, com </t>
    </r>
    <r>
      <rPr>
        <b/>
        <sz val="7.80"/>
        <color rgb="FF000000"/>
        <rFont val="Arial"/>
        <family val="2"/>
      </rPr>
      <t xml:space="preserve">cordão betuminoso Juntodan E "DANOSA", sobre fundo de junta "DANOSA" de 25 mm de diâmetro</t>
    </r>
    <r>
      <rPr>
        <sz val="7.80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</si>
  <si>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</si>
  <si>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</si>
  <si>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</si>
  <si>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</si>
  <si>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</si>
  <si>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</si>
  <si>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mt14lbd130c</t>
  </si>
  <si>
    <t xml:space="preserve">m</t>
  </si>
  <si>
    <t xml:space="preserve">Cordão de polietileno expandido de célula fechada para fundo de junta, "DANOSA".</t>
  </si>
  <si>
    <t xml:space="preserve">mt14lbd110b</t>
  </si>
  <si>
    <t xml:space="preserve">m</t>
  </si>
  <si>
    <t xml:space="preserve">Cordão de enchimento para junta de dilatação, de pasta com base betuminosa, Juntodan E "DANOSA", tipo BH-II, de 20 mm de diâmetro, composto por betumes, plastificantes, elastômeros e cargas.</t>
  </si>
  <si>
    <t xml:space="preserve">mo103</t>
  </si>
  <si>
    <t xml:space="preserve">h</t>
  </si>
  <si>
    <t xml:space="preserve">Servente de pedreiro.</t>
  </si>
  <si>
    <t xml:space="preserve">%</t>
  </si>
  <si>
    <t xml:space="preserve">Meios auxiliares</t>
  </si>
  <si>
    <t xml:space="preserve">%</t>
  </si>
  <si>
    <t xml:space="preserve">Custos indiretos</t>
  </si>
  <si>
    <t xml:space="preserve">Custo de manutenção decenal: R$ 28,19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</si>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</sst>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24" customWidth="1"/>
    <col min="2" max="2" width="2.04" customWidth="1"/>
    <col min="3" max="3" width="1.75" customWidth="1"/>
    <col min="4" max="4" width="10.93" customWidth="1"/>
    <col min="5" max="5" width="59.45" customWidth="1"/>
    <col min="6" max="6" width="6.41" customWidth="1"/>
    <col min="7" max="7" width="6.27" customWidth="1"/>
    <col min="8" max="8" width="6.70" customWidth="1"/>
    <col min="9" max="9" width="6.70" customWidth="1"/>
    <col min="10" max="10" width="6.5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</row>
    <row r="4" spans="1:10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</row>
    <row r="8" spans="1:10" ht="21.6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1.000000</v>
      </c>
      <c r="G8" s="16">
        <v>0.670000</v>
      </c>
      <c r="H8" s="16"/>
      <c r="I8" s="16">
        <f ca="1">ROUND(INDIRECT(ADDRESS(ROW()+(0), COLUMN()+(-3), 1))*INDIRECT(ADDRESS(ROW()+(0), COLUMN()+(-2), 1)), 2)</f>
        <v>0.670000</v>
      </c>
      <c r="J8" s="16"/>
    </row>
    <row r="9" spans="1:10" ht="31.2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1.050000</v>
      </c>
      <c r="G9" s="20">
        <v>10.810000</v>
      </c>
      <c r="H9" s="20"/>
      <c r="I9" s="20">
        <f ca="1">ROUND(INDIRECT(ADDRESS(ROW()+(0), COLUMN()+(-3), 1))*INDIRECT(ADDRESS(ROW()+(0), COLUMN()+(-2), 1)), 2)</f>
        <v>11.350000</v>
      </c>
      <c r="J9" s="20"/>
    </row>
    <row r="10" spans="1:10" ht="12.00" thickBot="1" customHeight="1">
      <c r="A10" s="17" t="s">
        <v>17</v>
      </c>
      <c r="B10" s="21" t="s">
        <v>18</v>
      </c>
      <c r="C10" s="21"/>
      <c r="D10" s="22" t="s">
        <v>19</v>
      </c>
      <c r="E10" s="22"/>
      <c r="F10" s="23">
        <v>0.534000</v>
      </c>
      <c r="G10" s="24">
        <v>8.890000</v>
      </c>
      <c r="H10" s="24"/>
      <c r="I10" s="24">
        <f ca="1">ROUND(INDIRECT(ADDRESS(ROW()+(0), COLUMN()+(-3), 1))*INDIRECT(ADDRESS(ROW()+(0), COLUMN()+(-2), 1)), 2)</f>
        <v>4.750000</v>
      </c>
      <c r="J10" s="24"/>
    </row>
    <row r="11" spans="1:10" ht="12.00" thickBot="1" customHeight="1">
      <c r="A11" s="17"/>
      <c r="B11" s="12" t="s">
        <v>20</v>
      </c>
      <c r="C11" s="12"/>
      <c r="D11" s="10" t="s">
        <v>21</v>
      </c>
      <c r="E11" s="10"/>
      <c r="F11" s="14">
        <v>2.000000</v>
      </c>
      <c r="G11" s="16">
        <f ca="1">ROUND(SUM(INDIRECT(ADDRESS(ROW()+(-1), COLUMN()+(2), 1)),INDIRECT(ADDRESS(ROW()+(-2), COLUMN()+(2), 1)),INDIRECT(ADDRESS(ROW()+(-3), COLUMN()+(2), 1))), 2)</f>
        <v>16.770000</v>
      </c>
      <c r="H11" s="16"/>
      <c r="I11" s="16">
        <f ca="1">ROUND(INDIRECT(ADDRESS(ROW()+(0), COLUMN()+(-3), 1))*INDIRECT(ADDRESS(ROW()+(0), COLUMN()+(-2), 1))/100, 2)</f>
        <v>0.340000</v>
      </c>
      <c r="J11" s="16"/>
    </row>
    <row r="12" spans="1:10" ht="12.00" thickBot="1" customHeight="1">
      <c r="A12" s="22"/>
      <c r="B12" s="21" t="s">
        <v>22</v>
      </c>
      <c r="C12" s="21"/>
      <c r="D12" s="22" t="s">
        <v>23</v>
      </c>
      <c r="E12" s="22"/>
      <c r="F12" s="23">
        <v>3.000000</v>
      </c>
      <c r="G12" s="24">
        <f ca="1">ROUND(SUM(INDIRECT(ADDRESS(ROW()+(-1), COLUMN()+(2), 1)),INDIRECT(ADDRESS(ROW()+(-2), COLUMN()+(2), 1)),INDIRECT(ADDRESS(ROW()+(-3), COLUMN()+(2), 1)),INDIRECT(ADDRESS(ROW()+(-4), COLUMN()+(2), 1))), 2)</f>
        <v>17.110000</v>
      </c>
      <c r="H12" s="24"/>
      <c r="I12" s="24">
        <f ca="1">ROUND(INDIRECT(ADDRESS(ROW()+(0), COLUMN()+(-3), 1))*INDIRECT(ADDRESS(ROW()+(0), COLUMN()+(-2), 1))/100, 2)</f>
        <v>0.510000</v>
      </c>
      <c r="J12" s="24"/>
    </row>
    <row r="13" spans="1:10" ht="12.00" thickBot="1" customHeight="1">
      <c r="A13" s="6" t="s">
        <v>24</v>
      </c>
      <c r="B13" s="7"/>
      <c r="C13" s="7"/>
      <c r="D13" s="7"/>
      <c r="E13" s="7"/>
      <c r="F13" s="25"/>
      <c r="G13" s="6" t="s">
        <v>25</v>
      </c>
      <c r="H13" s="6"/>
      <c r="I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17.620000</v>
      </c>
      <c r="J13" s="26"/>
    </row>
  </sheetData>
  <mergeCells count="32">
    <mergeCell ref="A1:J1"/>
    <mergeCell ref="A3:B3"/>
    <mergeCell ref="C3:D3"/>
    <mergeCell ref="E3:G3"/>
    <mergeCell ref="A4:J4"/>
    <mergeCell ref="B7:C7"/>
    <mergeCell ref="D7:E7"/>
    <mergeCell ref="G7:H7"/>
    <mergeCell ref="I7:J7"/>
    <mergeCell ref="B8:C8"/>
    <mergeCell ref="D8:E8"/>
    <mergeCell ref="G8:H8"/>
    <mergeCell ref="I8:J8"/>
    <mergeCell ref="B9:C9"/>
    <mergeCell ref="D9:E9"/>
    <mergeCell ref="G9:H9"/>
    <mergeCell ref="I9:J9"/>
    <mergeCell ref="B10:C10"/>
    <mergeCell ref="D10:E10"/>
    <mergeCell ref="G10:H10"/>
    <mergeCell ref="I10:J10"/>
    <mergeCell ref="B11:C11"/>
    <mergeCell ref="D11:E11"/>
    <mergeCell ref="G11:H11"/>
    <mergeCell ref="I11:J11"/>
    <mergeCell ref="B12:C12"/>
    <mergeCell ref="D12:E12"/>
    <mergeCell ref="G12:H12"/>
    <mergeCell ref="I12:J12"/>
    <mergeCell ref="A13:E13"/>
    <mergeCell ref="G13:H13"/>
    <mergeCell ref="I13:J13"/>
  </mergeCells>
  <pageMargins left="0.620079" right="0.472441" top="0.472441" bottom="0.472441" header="0.0" footer="0.0"/>
  <pageSetup paperSize="9" orientation="portrait"/>
  <rowBreaks count="0" manualBreakCount="0">
    </rowBreaks>
</worksheet>
</file>