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<sst xmlns="http://schemas.openxmlformats.org/spreadsheetml/2006/main" count="35" uniqueCount="35">
  <si>
    <t xml:space="preserve"/>
  </si>
  <si>
    <t xml:space="preserve">UXN020</t>
  </si>
  <si>
    <t xml:space="preserve">m²</t>
  </si>
  <si>
    <t xml:space="preserve">Piso técnico acessível, "PORCELANATTO", para exterior.</t>
  </si>
  <si>
    <t xml:space="preserve">Piso técnico acessível, para exterior, composto por painéis autoportantes de 600x600 mm e 24 mm de espessura, formados por um suporte base de material porcelânico, de 10,5 mm de espessura, uma camada de acabamento de grés porcelânico, estilo têxtil "PORCELANATTO", de 596x596 mm e 10,5 mm de espessura, e uma malha de fibra ignífuga colocada entre ambas as peças, aderida com resinas sintéticas, apoiados sobre pés reguláveis de polipropileno com carga mineral, de cor preto, com base redonda, modelo SRE-55/75 "TAU CERÁMICA", para alturas entre 55 e 75 mm.</t>
  </si>
  <si>
    <t xml:space="preserve">Insumo</t>
  </si>
  <si>
    <t xml:space="preserve">Un</t>
  </si>
  <si>
    <t xml:space="preserve">Descrição</t>
  </si>
  <si>
    <t xml:space="preserve">Rend.</t>
  </si>
  <si>
    <t xml:space="preserve">Preço unitário</t>
  </si>
  <si>
    <t xml:space="preserve">Preço Insumo</t>
  </si>
  <si>
    <t xml:space="preserve">mt12pct030ra</t>
  </si>
  <si>
    <t xml:space="preserve">Un</t>
  </si>
  <si>
    <t xml:space="preserve">Pé regulável de polipropileno com carga mineral, de cor preto, com base redonda, modelo SRE-55/75 "TAU CERÁMICA", para alturas entre 55 e 75 mm.</t>
  </si>
  <si>
    <t xml:space="preserve">mt23ppb011</t>
  </si>
  <si>
    <t xml:space="preserve">Un</t>
  </si>
  <si>
    <t xml:space="preserve">Parafuso de aço 19/22 mm.</t>
  </si>
  <si>
    <t xml:space="preserve">mt13blw110</t>
  </si>
  <si>
    <t xml:space="preserve">Un</t>
  </si>
  <si>
    <t xml:space="preserve">Aerossol com 750 cm³ de espuma de poliuretano, de 25 kg/m³ de densidade, 150% de expansão, 18 N/cm² de resistência à tração e 20 N/cm² de resistência à flexão, condutibilidade térmica 0,04 W/(mK), estável de -40°C a 100°C; aplicável com pistola.</t>
  </si>
  <si>
    <t xml:space="preserve">mt12pct016a</t>
  </si>
  <si>
    <t xml:space="preserve">m²</t>
  </si>
  <si>
    <t xml:space="preserve">Painel autoportante para piso técnico acessível, de 600x600 mm e 24 mm de espessura, formado por um suporte base de material porcelânico, de 10,5 mm de espessura, uma camada de acabamento de grés porcelânico, estilo têxtil "PORCELANATTO", de 596x596 mm e 10,5 mm de espessura, classificação 2/2/A/2, e uma malha de fibra ignífuga colocada entre ambas as peças, aderida com resinas sintéticas, para garantir a rigidez do conjunto.</t>
  </si>
  <si>
    <t xml:space="preserve">mo010</t>
  </si>
  <si>
    <t xml:space="preserve">h</t>
  </si>
  <si>
    <t xml:space="preserve">Oficial de 1ª montador.</t>
  </si>
  <si>
    <t xml:space="preserve">mo075</t>
  </si>
  <si>
    <t xml:space="preserve">h</t>
  </si>
  <si>
    <t xml:space="preserve">Ajudante de montador.</t>
  </si>
  <si>
    <t xml:space="preserve">%</t>
  </si>
  <si>
    <t xml:space="preserve">Meios auxiliares</t>
  </si>
  <si>
    <t xml:space="preserve">%</t>
  </si>
  <si>
    <t xml:space="preserve">Custos indiretos</t>
  </si>
  <si>
    <t xml:space="preserve">Custo de manutenção decenal: R$ 52,17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</si>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</sst>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3.79" customWidth="1"/>
    <col min="3" max="3" width="5.83" customWidth="1"/>
    <col min="4" max="4" width="20.55" customWidth="1"/>
    <col min="5" max="5" width="33.95" customWidth="1"/>
    <col min="6" max="6" width="8.60" customWidth="1"/>
    <col min="7" max="7" width="5.39" customWidth="1"/>
    <col min="8" max="8" width="1.75" customWidth="1"/>
    <col min="9" max="9" width="12.24" customWidth="1"/>
    <col min="10" max="10" width="0.87"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3.000000</v>
      </c>
      <c r="H8" s="14"/>
      <c r="I8" s="16">
        <v>12.870000</v>
      </c>
      <c r="J8" s="16"/>
      <c r="K8" s="16">
        <f ca="1">ROUND(INDIRECT(ADDRESS(ROW()+(0), COLUMN()+(-4), 1))*INDIRECT(ADDRESS(ROW()+(0), COLUMN()+(-2), 1)), 2)</f>
        <v>38.610000</v>
      </c>
    </row>
    <row r="9" spans="1:11" ht="12.00" thickBot="1" customHeight="1">
      <c r="A9" s="17" t="s">
        <v>14</v>
      </c>
      <c r="B9" s="18" t="s">
        <v>15</v>
      </c>
      <c r="C9" s="17" t="s">
        <v>16</v>
      </c>
      <c r="D9" s="17"/>
      <c r="E9" s="17"/>
      <c r="F9" s="17"/>
      <c r="G9" s="19">
        <v>32.000000</v>
      </c>
      <c r="H9" s="19"/>
      <c r="I9" s="20">
        <v>0.060000</v>
      </c>
      <c r="J9" s="20"/>
      <c r="K9" s="20">
        <f ca="1">ROUND(INDIRECT(ADDRESS(ROW()+(0), COLUMN()+(-4), 1))*INDIRECT(ADDRESS(ROW()+(0), COLUMN()+(-2), 1)), 2)</f>
        <v>1.920000</v>
      </c>
    </row>
    <row r="10" spans="1:11" ht="40.80" thickBot="1" customHeight="1">
      <c r="A10" s="17" t="s">
        <v>17</v>
      </c>
      <c r="B10" s="18" t="s">
        <v>18</v>
      </c>
      <c r="C10" s="17" t="s">
        <v>19</v>
      </c>
      <c r="D10" s="17"/>
      <c r="E10" s="17"/>
      <c r="F10" s="17"/>
      <c r="G10" s="19">
        <v>0.100000</v>
      </c>
      <c r="H10" s="19"/>
      <c r="I10" s="20">
        <v>24.660000</v>
      </c>
      <c r="J10" s="20"/>
      <c r="K10" s="20">
        <f ca="1">ROUND(INDIRECT(ADDRESS(ROW()+(0), COLUMN()+(-4), 1))*INDIRECT(ADDRESS(ROW()+(0), COLUMN()+(-2), 1)), 2)</f>
        <v>2.470000</v>
      </c>
    </row>
    <row r="11" spans="1:11" ht="60.00" thickBot="1" customHeight="1">
      <c r="A11" s="17" t="s">
        <v>20</v>
      </c>
      <c r="B11" s="18" t="s">
        <v>21</v>
      </c>
      <c r="C11" s="17" t="s">
        <v>22</v>
      </c>
      <c r="D11" s="17"/>
      <c r="E11" s="17"/>
      <c r="F11" s="17"/>
      <c r="G11" s="19">
        <v>1.050000</v>
      </c>
      <c r="H11" s="19"/>
      <c r="I11" s="20">
        <v>184.990000</v>
      </c>
      <c r="J11" s="20"/>
      <c r="K11" s="20">
        <f ca="1">ROUND(INDIRECT(ADDRESS(ROW()+(0), COLUMN()+(-4), 1))*INDIRECT(ADDRESS(ROW()+(0), COLUMN()+(-2), 1)), 2)</f>
        <v>194.240000</v>
      </c>
    </row>
    <row r="12" spans="1:11" ht="12.00" thickBot="1" customHeight="1">
      <c r="A12" s="17" t="s">
        <v>23</v>
      </c>
      <c r="B12" s="18" t="s">
        <v>24</v>
      </c>
      <c r="C12" s="17" t="s">
        <v>25</v>
      </c>
      <c r="D12" s="17"/>
      <c r="E12" s="17"/>
      <c r="F12" s="17"/>
      <c r="G12" s="19">
        <v>0.409000</v>
      </c>
      <c r="H12" s="19"/>
      <c r="I12" s="20">
        <v>16.840000</v>
      </c>
      <c r="J12" s="20"/>
      <c r="K12" s="20">
        <f ca="1">ROUND(INDIRECT(ADDRESS(ROW()+(0), COLUMN()+(-4), 1))*INDIRECT(ADDRESS(ROW()+(0), COLUMN()+(-2), 1)), 2)</f>
        <v>6.890000</v>
      </c>
    </row>
    <row r="13" spans="1:11" ht="12.00" thickBot="1" customHeight="1">
      <c r="A13" s="17" t="s">
        <v>26</v>
      </c>
      <c r="B13" s="21" t="s">
        <v>27</v>
      </c>
      <c r="C13" s="22" t="s">
        <v>28</v>
      </c>
      <c r="D13" s="22"/>
      <c r="E13" s="22"/>
      <c r="F13" s="22"/>
      <c r="G13" s="23">
        <v>0.409000</v>
      </c>
      <c r="H13" s="23"/>
      <c r="I13" s="24">
        <v>10.100000</v>
      </c>
      <c r="J13" s="24"/>
      <c r="K13" s="24">
        <f ca="1">ROUND(INDIRECT(ADDRESS(ROW()+(0), COLUMN()+(-4), 1))*INDIRECT(ADDRESS(ROW()+(0), COLUMN()+(-2), 1)), 2)</f>
        <v>4.130000</v>
      </c>
    </row>
    <row r="14" spans="1:11" ht="12.00" thickBot="1" customHeight="1">
      <c r="A14" s="17"/>
      <c r="B14" s="12" t="s">
        <v>29</v>
      </c>
      <c r="C14" s="10" t="s">
        <v>30</v>
      </c>
      <c r="D14" s="10"/>
      <c r="E14" s="10"/>
      <c r="F14" s="10"/>
      <c r="G14" s="14">
        <v>2.000000</v>
      </c>
      <c r="H14" s="14"/>
      <c r="I14" s="16">
        <f ca="1">ROUND(SUM(INDIRECT(ADDRESS(ROW()+(-1), COLUMN()+(2), 1)),INDIRECT(ADDRESS(ROW()+(-2), COLUMN()+(2), 1)),INDIRECT(ADDRESS(ROW()+(-3), COLUMN()+(2), 1)),INDIRECT(ADDRESS(ROW()+(-4), COLUMN()+(2), 1)),INDIRECT(ADDRESS(ROW()+(-5), COLUMN()+(2), 1)),INDIRECT(ADDRESS(ROW()+(-6), COLUMN()+(2), 1))), 2)</f>
        <v>248.260000</v>
      </c>
      <c r="J14" s="16"/>
      <c r="K14" s="16">
        <f ca="1">ROUND(INDIRECT(ADDRESS(ROW()+(0), COLUMN()+(-4), 1))*INDIRECT(ADDRESS(ROW()+(0), COLUMN()+(-2), 1))/100, 2)</f>
        <v>4.970000</v>
      </c>
    </row>
    <row r="15" spans="1:11" ht="12.00" thickBot="1" customHeight="1">
      <c r="A15" s="22"/>
      <c r="B15" s="21" t="s">
        <v>31</v>
      </c>
      <c r="C15" s="22" t="s">
        <v>32</v>
      </c>
      <c r="D15" s="22"/>
      <c r="E15" s="22"/>
      <c r="F15" s="22"/>
      <c r="G15" s="23">
        <v>3.000000</v>
      </c>
      <c r="H15" s="23"/>
      <c r="I15" s="24">
        <f ca="1">ROUND(SUM(INDIRECT(ADDRESS(ROW()+(-1), COLUMN()+(2), 1)),INDIRECT(ADDRESS(ROW()+(-2), COLUMN()+(2), 1)),INDIRECT(ADDRESS(ROW()+(-3), COLUMN()+(2), 1)),INDIRECT(ADDRESS(ROW()+(-4), COLUMN()+(2), 1)),INDIRECT(ADDRESS(ROW()+(-5), COLUMN()+(2), 1)),INDIRECT(ADDRESS(ROW()+(-6), COLUMN()+(2), 1)),INDIRECT(ADDRESS(ROW()+(-7), COLUMN()+(2), 1))), 2)</f>
        <v>253.230000</v>
      </c>
      <c r="J15" s="24"/>
      <c r="K15" s="24">
        <f ca="1">ROUND(INDIRECT(ADDRESS(ROW()+(0), COLUMN()+(-4), 1))*INDIRECT(ADDRESS(ROW()+(0), COLUMN()+(-2), 1))/100, 2)</f>
        <v>7.600000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260.830000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