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<sst xmlns="http://schemas.openxmlformats.org/spreadsheetml/2006/main" count="39" uniqueCount="39">
  <si>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</si>
  <si>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EMC050</t>
  </si>
  <si>
    <t xml:space="preserve">m²</t>
  </si>
  <si>
    <t xml:space="preserve">Estrutura de madeira serrada para coberturas.</t>
  </si>
  <si>
    <r>
      <rPr>
        <sz val="8.25"/>
        <color rgb="FF000000"/>
        <rFont val="Arial"/>
        <family val="2"/>
      </rPr>
      <t xml:space="preserve">Estrutura para coberturas de duas águas, de madeira serrada de pinus (pinus spp) com classe de resistência C25, formada por tesouras tipo Howe de 6 m de vão, separadas 2,5 m entre si, caimento de 35% e barras de 16x6 cm; terças de 16x6 cm separadas 1,2 m entre si; barrotes de 16x6 cm separados 0,5 m entre si; elementos de contraventamento de 16x6 cm e uniões através de chapas metálicas de aço A36 e parafusos estruturais de aço A325 de 1/2" de diâmetro e 2 1/4" de comprimento.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</si>
  <si>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</si>
  <si>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</si>
  <si>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</si>
  <si>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</si>
  <si>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</si>
  <si>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</si>
  <si>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mt07mee400boekb</t>
  </si>
  <si>
    <t xml:space="preserve">m³</t>
  </si>
  <si>
    <t xml:space="preserve">Madeira serrada de pinus (pinus spp) para barras de tesoura de 16x6 cm de seção, com classe de resistência C25, para um teor de umidade de 12%, segundo NBR 7190.</t>
  </si>
  <si>
    <t xml:space="preserve">mt07mee400goekb</t>
  </si>
  <si>
    <t xml:space="preserve">m³</t>
  </si>
  <si>
    <t xml:space="preserve">Madeira serrada de pinus (pinus spp) para terça de 16x6 cm de seção, com classe de resistência C25, para um teor de umidade de 12%, segundo NBR 7190.</t>
  </si>
  <si>
    <t xml:space="preserve">mt07mee400ceckb</t>
  </si>
  <si>
    <t xml:space="preserve">m³</t>
  </si>
  <si>
    <t xml:space="preserve">Madeira serrada de pinus (pinus spp) para caibro de 6x5 cm de seção, com classe de resistência C25, para um teor de umidade de 12%, segundo NBR 7190.</t>
  </si>
  <si>
    <t xml:space="preserve">mt07emr401</t>
  </si>
  <si>
    <t xml:space="preserve">kg</t>
  </si>
  <si>
    <t xml:space="preserve">Chapas metálicas de aço A36, segundo ASTM A36.</t>
  </si>
  <si>
    <t xml:space="preserve">mt07www050a</t>
  </si>
  <si>
    <t xml:space="preserve">Un</t>
  </si>
  <si>
    <t xml:space="preserve">Parafuso estrutural de aço A325 de 1/2" de diâmetro e 2 1/4" de comprimento, com porca e arruela, segundo ASTM A325.</t>
  </si>
  <si>
    <t xml:space="preserve">mt08var200d</t>
  </si>
  <si>
    <t xml:space="preserve">kg</t>
  </si>
  <si>
    <t xml:space="preserve">Pregos comuns 18x27 com cabeça, de 3,4 mm de diâmetro e 62,1 mm de comprimento.</t>
  </si>
  <si>
    <t xml:space="preserve">mo048</t>
  </si>
  <si>
    <t xml:space="preserve">h</t>
  </si>
  <si>
    <t xml:space="preserve">Carpinteiro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</si>
  <si>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</si>
  <si>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</si>
  <si>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</si>
  <si>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</si>
  <si>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diretos complementares</t>
  </si>
  <si>
    <t xml:space="preserve">Custo de manutenção decenal: R$ 12,80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</si>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</sst>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87" customWidth="1"/>
    <col min="4" max="4" width="3.57" customWidth="1"/>
    <col min="5" max="5" width="77.18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0.026</v>
      </c>
      <c r="G9" s="13">
        <v>758.19</v>
      </c>
      <c r="H9" s="13">
        <f ca="1">ROUND(INDIRECT(ADDRESS(ROW()+(0), COLUMN()+(-2), 1))*INDIRECT(ADDRESS(ROW()+(0), COLUMN()+(-1), 1)), 2)</f>
        <v>19.71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0.008</v>
      </c>
      <c r="G10" s="17">
        <v>758.19</v>
      </c>
      <c r="H10" s="17">
        <f ca="1">ROUND(INDIRECT(ADDRESS(ROW()+(0), COLUMN()+(-2), 1))*INDIRECT(ADDRESS(ROW()+(0), COLUMN()+(-1), 1)), 2)</f>
        <v>6.07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0.008</v>
      </c>
      <c r="G11" s="17">
        <v>758.19</v>
      </c>
      <c r="H11" s="17">
        <f ca="1">ROUND(INDIRECT(ADDRESS(ROW()+(0), COLUMN()+(-2), 1))*INDIRECT(ADDRESS(ROW()+(0), COLUMN()+(-1), 1)), 2)</f>
        <v>6.07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1.333</v>
      </c>
      <c r="G12" s="17">
        <v>3.49</v>
      </c>
      <c r="H12" s="17">
        <f ca="1">ROUND(INDIRECT(ADDRESS(ROW()+(0), COLUMN()+(-2), 1))*INDIRECT(ADDRESS(ROW()+(0), COLUMN()+(-1), 1)), 2)</f>
        <v>4.65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1.667</v>
      </c>
      <c r="G13" s="17">
        <v>6.69</v>
      </c>
      <c r="H13" s="17">
        <f ca="1">ROUND(INDIRECT(ADDRESS(ROW()+(0), COLUMN()+(-2), 1))*INDIRECT(ADDRESS(ROW()+(0), COLUMN()+(-1), 1)), 2)</f>
        <v>11.15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0.202</v>
      </c>
      <c r="G14" s="17">
        <v>4.54</v>
      </c>
      <c r="H14" s="17">
        <f ca="1">ROUND(INDIRECT(ADDRESS(ROW()+(0), COLUMN()+(-2), 1))*INDIRECT(ADDRESS(ROW()+(0), COLUMN()+(-1), 1)), 2)</f>
        <v>0.92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0.843</v>
      </c>
      <c r="G15" s="17">
        <v>33.07</v>
      </c>
      <c r="H15" s="17">
        <f ca="1">ROUND(INDIRECT(ADDRESS(ROW()+(0), COLUMN()+(-2), 1))*INDIRECT(ADDRESS(ROW()+(0), COLUMN()+(-1), 1)), 2)</f>
        <v>27.88</v>
      </c>
    </row>
    <row r="16" spans="1:8" ht="13.50" thickBot="1" customHeight="1">
      <c r="A16" s="14" t="s">
        <v>32</v>
      </c>
      <c r="B16" s="14"/>
      <c r="C16" s="14"/>
      <c r="D16" s="18" t="s">
        <v>33</v>
      </c>
      <c r="E16" s="19" t="s">
        <v>34</v>
      </c>
      <c r="F16" s="20">
        <v>0.421</v>
      </c>
      <c r="G16" s="21">
        <v>31.41</v>
      </c>
      <c r="H16" s="21">
        <f ca="1">ROUND(INDIRECT(ADDRESS(ROW()+(0), COLUMN()+(-2), 1))*INDIRECT(ADDRESS(ROW()+(0), COLUMN()+(-1), 1)), 2)</f>
        <v>13.22</v>
      </c>
    </row>
    <row r="17" spans="1:8" ht="13.50" thickBot="1" customHeight="1">
      <c r="A17" s="19"/>
      <c r="B17" s="19"/>
      <c r="C17" s="19"/>
      <c r="D17" s="22" t="s">
        <v>35</v>
      </c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89.67</v>
      </c>
      <c r="H17" s="24">
        <f ca="1">ROUND(INDIRECT(ADDRESS(ROW()+(0), COLUMN()+(-2), 1))*INDIRECT(ADDRESS(ROW()+(0), COLUMN()+(-1), 1))/100, 2)</f>
        <v>1.79</v>
      </c>
    </row>
    <row r="18" spans="1:8" ht="13.50" thickBot="1" customHeight="1">
      <c r="A18" s="25" t="s">
        <v>37</v>
      </c>
      <c r="B18" s="25"/>
      <c r="C18" s="25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91.46</v>
      </c>
    </row>
  </sheetData>
  <mergeCells count="14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