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<sst xmlns="http://schemas.openxmlformats.org/spreadsheetml/2006/main" count="32" uniqueCount="32">
  <si>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</si>
  <si>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FCL065</t>
  </si>
  <si>
    <t xml:space="preserve">Un</t>
  </si>
  <si>
    <t xml:space="preserve">Esquadria de alumínio em paredes de fachada.</t>
  </si>
  <si>
    <t xml:space="preserve">Esquadria de alumínio lacado cor branca, em parede de fachada, composta por 2 folhas centrais e 2 folhas laterais fixas de (40+180+40)x210 cm, gama básica, com contramarco.</t>
  </si>
  <si>
    <t xml:space="preserve">Insumo</t>
  </si>
  <si>
    <t xml:space="preserve">Un</t>
  </si>
  <si>
    <t xml:space="preserve">Descrição</t>
  </si>
  <si>
    <t xml:space="preserve">Rend.</t>
  </si>
  <si>
    <t xml:space="preserve">Preço unitário</t>
  </si>
  <si>
    <t xml:space="preserve">Preço Insumo</t>
  </si>
  <si>
    <t xml:space="preserve">mt25pem010</t>
  </si>
  <si>
    <t xml:space="preserve">m</t>
  </si>
  <si>
    <t xml:space="preserve">Contramarco para esquadria exterior de alumínio, inclusive parte proporcional de elaboração em oficina.</t>
  </si>
  <si>
    <t xml:space="preserve">mt25pfb020j</t>
  </si>
  <si>
    <t xml:space="preserve">m²</t>
  </si>
  <si>
    <t xml:space="preserve">Esquadria de alumínio lacado cor branca em parede de fachada composta por duas folhas centrais formadas por uma parte fixa e uma parte de abrir e duas folhas laterais fixas, gama básica, com classificação à permeabilidade ao ar, à estanqueidade à água e à resistência à carga do vento, marca de qualidade QUALICOAT. Inclusive parte proporcional de kit de ferragens de pendurar, juntas de envidraçado de EPDM, parafusos de aço inoxidável, elementos de estanqueidade, acessórios, ferramentas de mecanização certificadas e elaboração em oficina.</t>
  </si>
  <si>
    <t xml:space="preserve">mt15sja100</t>
  </si>
  <si>
    <t xml:space="preserve">Un</t>
  </si>
  <si>
    <t xml:space="preserve">Cartucho de pasta de silicone neutro.</t>
  </si>
  <si>
    <t xml:space="preserve">mo017</t>
  </si>
  <si>
    <t xml:space="preserve">h</t>
  </si>
  <si>
    <t xml:space="preserve">Oficial de 1ª serralheiro.</t>
  </si>
  <si>
    <t xml:space="preserve">mo057</t>
  </si>
  <si>
    <t xml:space="preserve">h</t>
  </si>
  <si>
    <t xml:space="preserve">Ajudante de serralheiro.</t>
  </si>
  <si>
    <t xml:space="preserve">%</t>
  </si>
  <si>
    <t xml:space="preserve">Meios auxiliares</t>
  </si>
  <si>
    <t xml:space="preserve">%</t>
  </si>
  <si>
    <t xml:space="preserve">Custos indiretos</t>
  </si>
  <si>
    <t xml:space="preserve">Custo de manutenção decenal: R$ 208,80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</si>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</sst>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1.37" customWidth="1"/>
    <col min="2" max="2" width="1.02" customWidth="1"/>
    <col min="3" max="3" width="3.79" customWidth="1"/>
    <col min="4" max="4" width="4.81" customWidth="1"/>
    <col min="5" max="5" width="65.43" customWidth="1"/>
    <col min="6" max="6" width="6.41" customWidth="1"/>
    <col min="7" max="7" width="13.11" customWidth="1"/>
    <col min="8" max="8" width="3.93" customWidth="1"/>
    <col min="9" max="9" width="3.06" customWidth="1"/>
    <col min="10" max="10" width="3.06" customWidth="1"/>
    <col min="11" max="11" width="3.06"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4"/>
      <c r="E3" s="3" t="s">
        <v>3</v>
      </c>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t="s">
        <v>7</v>
      </c>
      <c r="E7" s="9"/>
      <c r="F7" s="9" t="s">
        <v>8</v>
      </c>
      <c r="G7" s="9" t="s">
        <v>9</v>
      </c>
      <c r="H7" s="9" t="s">
        <v>10</v>
      </c>
      <c r="I7" s="9"/>
      <c r="J7" s="9"/>
      <c r="K7" s="9"/>
    </row>
    <row r="8" spans="1:11" ht="21.60" thickBot="1" customHeight="1">
      <c r="A8" s="10" t="s">
        <v>11</v>
      </c>
      <c r="B8" s="10"/>
      <c r="C8" s="12" t="s">
        <v>12</v>
      </c>
      <c r="D8" s="10" t="s">
        <v>13</v>
      </c>
      <c r="E8" s="10"/>
      <c r="F8" s="14">
        <v>9.400000</v>
      </c>
      <c r="G8" s="16">
        <v>7.190000</v>
      </c>
      <c r="H8" s="16">
        <f ca="1">ROUND(INDIRECT(ADDRESS(ROW()+(0), COLUMN()+(-2), 1))*INDIRECT(ADDRESS(ROW()+(0), COLUMN()+(-1), 1)), 2)</f>
        <v>67.590000</v>
      </c>
      <c r="I8" s="16"/>
      <c r="J8" s="16"/>
      <c r="K8" s="16"/>
    </row>
    <row r="9" spans="1:11" ht="79.20" thickBot="1" customHeight="1">
      <c r="A9" s="17" t="s">
        <v>14</v>
      </c>
      <c r="B9" s="17"/>
      <c r="C9" s="18" t="s">
        <v>15</v>
      </c>
      <c r="D9" s="17" t="s">
        <v>16</v>
      </c>
      <c r="E9" s="17"/>
      <c r="F9" s="19">
        <v>5.460000</v>
      </c>
      <c r="G9" s="20">
        <v>241.220000</v>
      </c>
      <c r="H9" s="20">
        <f ca="1">ROUND(INDIRECT(ADDRESS(ROW()+(0), COLUMN()+(-2), 1))*INDIRECT(ADDRESS(ROW()+(0), COLUMN()+(-1), 1)), 2)</f>
        <v>1317.060000</v>
      </c>
      <c r="I9" s="20"/>
      <c r="J9" s="20"/>
      <c r="K9" s="20"/>
    </row>
    <row r="10" spans="1:11" ht="12.00" thickBot="1" customHeight="1">
      <c r="A10" s="17" t="s">
        <v>17</v>
      </c>
      <c r="B10" s="17"/>
      <c r="C10" s="18" t="s">
        <v>18</v>
      </c>
      <c r="D10" s="17" t="s">
        <v>19</v>
      </c>
      <c r="E10" s="17"/>
      <c r="F10" s="19">
        <v>0.162000</v>
      </c>
      <c r="G10" s="20">
        <v>9.600000</v>
      </c>
      <c r="H10" s="20">
        <f ca="1">ROUND(INDIRECT(ADDRESS(ROW()+(0), COLUMN()+(-2), 1))*INDIRECT(ADDRESS(ROW()+(0), COLUMN()+(-1), 1)), 2)</f>
        <v>1.560000</v>
      </c>
      <c r="I10" s="20"/>
      <c r="J10" s="20"/>
      <c r="K10" s="20"/>
    </row>
    <row r="11" spans="1:11" ht="12.00" thickBot="1" customHeight="1">
      <c r="A11" s="17" t="s">
        <v>20</v>
      </c>
      <c r="B11" s="17"/>
      <c r="C11" s="18" t="s">
        <v>21</v>
      </c>
      <c r="D11" s="17" t="s">
        <v>22</v>
      </c>
      <c r="E11" s="17"/>
      <c r="F11" s="19">
        <v>1.321000</v>
      </c>
      <c r="G11" s="20">
        <v>16.560000</v>
      </c>
      <c r="H11" s="20">
        <f ca="1">ROUND(INDIRECT(ADDRESS(ROW()+(0), COLUMN()+(-2), 1))*INDIRECT(ADDRESS(ROW()+(0), COLUMN()+(-1), 1)), 2)</f>
        <v>21.880000</v>
      </c>
      <c r="I11" s="20"/>
      <c r="J11" s="20"/>
      <c r="K11" s="20"/>
    </row>
    <row r="12" spans="1:11" ht="12.00" thickBot="1" customHeight="1">
      <c r="A12" s="17" t="s">
        <v>23</v>
      </c>
      <c r="B12" s="17"/>
      <c r="C12" s="21" t="s">
        <v>24</v>
      </c>
      <c r="D12" s="22" t="s">
        <v>25</v>
      </c>
      <c r="E12" s="22"/>
      <c r="F12" s="23">
        <v>1.135000</v>
      </c>
      <c r="G12" s="24">
        <v>10.130000</v>
      </c>
      <c r="H12" s="24">
        <f ca="1">ROUND(INDIRECT(ADDRESS(ROW()+(0), COLUMN()+(-2), 1))*INDIRECT(ADDRESS(ROW()+(0), COLUMN()+(-1), 1)), 2)</f>
        <v>11.500000</v>
      </c>
      <c r="I12" s="24"/>
      <c r="J12" s="24"/>
      <c r="K12" s="24"/>
    </row>
    <row r="13" spans="1:11" ht="12.00" thickBot="1" customHeight="1">
      <c r="A13" s="17"/>
      <c r="B13" s="17"/>
      <c r="C13" s="12" t="s">
        <v>26</v>
      </c>
      <c r="D13" s="10" t="s">
        <v>27</v>
      </c>
      <c r="E13" s="10"/>
      <c r="F13" s="14">
        <v>2.000000</v>
      </c>
      <c r="G13" s="16">
        <f ca="1">ROUND(SUM(INDIRECT(ADDRESS(ROW()+(-1), COLUMN()+(1), 1)),INDIRECT(ADDRESS(ROW()+(-2), COLUMN()+(1), 1)),INDIRECT(ADDRESS(ROW()+(-3), COLUMN()+(1), 1)),INDIRECT(ADDRESS(ROW()+(-4), COLUMN()+(1), 1)),INDIRECT(ADDRESS(ROW()+(-5), COLUMN()+(1), 1))), 2)</f>
        <v>1419.590000</v>
      </c>
      <c r="H13" s="16">
        <f ca="1">ROUND(INDIRECT(ADDRESS(ROW()+(0), COLUMN()+(-2), 1))*INDIRECT(ADDRESS(ROW()+(0), COLUMN()+(-1), 1))/100, 2)</f>
        <v>28.390000</v>
      </c>
      <c r="I13" s="16"/>
      <c r="J13" s="16"/>
      <c r="K13" s="16"/>
    </row>
    <row r="14" spans="1:11" ht="12.00" thickBot="1" customHeight="1">
      <c r="A14" s="22"/>
      <c r="B14" s="22"/>
      <c r="C14" s="21" t="s">
        <v>28</v>
      </c>
      <c r="D14" s="22" t="s">
        <v>29</v>
      </c>
      <c r="E14" s="22"/>
      <c r="F14" s="23">
        <v>3.000000</v>
      </c>
      <c r="G14" s="24">
        <f ca="1">ROUND(SUM(INDIRECT(ADDRESS(ROW()+(-1), COLUMN()+(1), 1)),INDIRECT(ADDRESS(ROW()+(-2), COLUMN()+(1), 1)),INDIRECT(ADDRESS(ROW()+(-3), COLUMN()+(1), 1)),INDIRECT(ADDRESS(ROW()+(-4), COLUMN()+(1), 1)),INDIRECT(ADDRESS(ROW()+(-5), COLUMN()+(1), 1)),INDIRECT(ADDRESS(ROW()+(-6), COLUMN()+(1), 1))), 2)</f>
        <v>1447.980000</v>
      </c>
      <c r="H14" s="24">
        <f ca="1">ROUND(INDIRECT(ADDRESS(ROW()+(0), COLUMN()+(-2), 1))*INDIRECT(ADDRESS(ROW()+(0), COLUMN()+(-1), 1))/100, 2)</f>
        <v>43.440000</v>
      </c>
      <c r="I14" s="24"/>
      <c r="J14" s="24"/>
      <c r="K14" s="24"/>
    </row>
    <row r="15" spans="1:11" ht="12.00" thickBot="1" customHeight="1">
      <c r="A15" s="6" t="s">
        <v>30</v>
      </c>
      <c r="B15" s="6"/>
      <c r="C15" s="7"/>
      <c r="D15" s="7"/>
      <c r="E15" s="7"/>
      <c r="F15" s="25"/>
      <c r="G15" s="6" t="s">
        <v>31</v>
      </c>
      <c r="H15" s="26">
        <f ca="1">ROUND(SUM(INDIRECT(ADDRESS(ROW()+(-1), COLUMN()+(0), 1)),INDIRECT(ADDRESS(ROW()+(-2), COLUMN()+(0), 1)),INDIRECT(ADDRESS(ROW()+(-3), COLUMN()+(0), 1)),INDIRECT(ADDRESS(ROW()+(-4), COLUMN()+(0), 1)),INDIRECT(ADDRESS(ROW()+(-5), COLUMN()+(0), 1)),INDIRECT(ADDRESS(ROW()+(-6), COLUMN()+(0), 1)),INDIRECT(ADDRESS(ROW()+(-7), COLUMN()+(0), 1))), 2)</f>
        <v>1491.420000</v>
      </c>
      <c r="I15" s="26"/>
      <c r="J15" s="26"/>
      <c r="K15" s="26"/>
    </row>
  </sheetData>
  <mergeCells count="30">
    <mergeCell ref="A1:K1"/>
    <mergeCell ref="B3:D3"/>
    <mergeCell ref="E3:H3"/>
    <mergeCell ref="A4:K4"/>
    <mergeCell ref="A7:B7"/>
    <mergeCell ref="D7:E7"/>
    <mergeCell ref="H7:K7"/>
    <mergeCell ref="A8:B8"/>
    <mergeCell ref="D8:E8"/>
    <mergeCell ref="H8:K8"/>
    <mergeCell ref="A9:B9"/>
    <mergeCell ref="D9:E9"/>
    <mergeCell ref="H9:K9"/>
    <mergeCell ref="A10:B10"/>
    <mergeCell ref="D10:E10"/>
    <mergeCell ref="H10:K10"/>
    <mergeCell ref="A11:B11"/>
    <mergeCell ref="D11:E11"/>
    <mergeCell ref="H11:K11"/>
    <mergeCell ref="A12:B12"/>
    <mergeCell ref="D12:E12"/>
    <mergeCell ref="H12:K12"/>
    <mergeCell ref="A13:B13"/>
    <mergeCell ref="D13:E13"/>
    <mergeCell ref="H13:K13"/>
    <mergeCell ref="A14:B14"/>
    <mergeCell ref="D14:E14"/>
    <mergeCell ref="H14:K14"/>
    <mergeCell ref="A15:E15"/>
    <mergeCell ref="H15:K15"/>
  </mergeCells>
  <pageMargins left="0.620079" right="0.472441" top="0.472441" bottom="0.472441" header="0.0" footer="0.0"/>
  <pageSetup paperSize="9" orientation="portrait"/>
  <rowBreaks count="0" manualBreakCount="0">
    </rowBreaks>
</worksheet>
</file>