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<sst xmlns="http://schemas.openxmlformats.org/spreadsheetml/2006/main" count="84" uniqueCount="84">
  <si>
    <t xml:space="preserve"/>
  </si>
  <si>
    <t xml:space="preserve">QAD032</t>
  </si>
  <si>
    <t xml:space="preserve">m²</t>
  </si>
  <si>
    <t xml:space="preserve">Cobertura plana não acessível, não ventilada, ajardinada. Impermeabilização com lâminas de PVC.</t>
  </si>
  <si>
    <r>
      <rPr>
        <sz val="8.25"/>
        <color rgb="FF000000"/>
        <rFont val="Arial"/>
        <family val="2"/>
      </rPr>
      <t xml:space="preserve">Cobertura plana não acessível, não ventilada, ajardinada intensiva, tipo invertida, caimento de 1% a 5%. FORMAÇÃO DE PENDENTES: com guias de espigões, água furtada e juntas com mestras de bloco cerâmico furado duplo e camada de argila expandida, descarregada a seco e consolidada na superfície com calda de cimento, proporcionando uma resistência à compressão de 1 MPa e com uma condutibilidade térmica de 0,087 W/(mK), com espessura média de 10 cm; com camada de regularização de argamassa de cimento, confeccionada em obra, dosificação 1:6 de 4 cm de espessura, acabamento afagado; CAMADA SEPARADORA SOB IMPERMEABILIZAÇÃO: geotêxtil não tecido composto por fibras de poliéster entrelaçadas, (300 g/m²); IMPERMEABILIZAÇÃO: tipo monocamada, não colada, formada por uma lâmina impermeabilizante flexível de PVC-P, (fv), de 1,2 mm de espessura, com armadura de véu de fibra de vidro, e com resistência à intempérie, fixada em sobreposição e bordas através de solda termoplástica; CAMADA SEPARADORA SOB ISOLAMENTO: geotêxtil não tecido composto por fibras de poliéster entrelaçadas, (300 g/m²); ISOLAMENTO TÉRMICO: painel rígido de poliestireno extrudido, de superfície lisa e borda lateral a meia madeira, de 40 mm de espessura, resistência à compressão &gt;= 300 kPa; CAMADA SEPARADORA SOB PROTEÇÃO: geotêxtil não tecido composto por fibras de poliéster entrelaçadas, (150 g/m²); CAMADA DRENANTE E FILTRANTE: lâmina drenante e filtrante de estrutura nodular de polietileno de alta densidade (PEAD/HDPE), com nódulos de 8 mm de altura, com geotêxtil de polipropileno incorporado; CAMADA DE PROTEÇÃO: camada de terra vegetal para plantação de 25 cm de espessura. O preço não inclui a execução e a vedação das juntas nem a execução de arremates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</si>
  <si>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</si>
  <si>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</si>
  <si>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</si>
  <si>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</si>
  <si>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</si>
  <si>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</si>
  <si>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mt04lpt010c</t>
  </si>
  <si>
    <t xml:space="preserve">Un</t>
  </si>
  <si>
    <t xml:space="preserve">Bloco cerâmico furado duplo, para revestir, 30x20x9 cm, densidade 746 kg/m³.</t>
  </si>
  <si>
    <t xml:space="preserve">mt01arl030aa</t>
  </si>
  <si>
    <t xml:space="preserve">m³</t>
  </si>
  <si>
    <t xml:space="preserve">Argila expandida, fornecida em sacos.</t>
  </si>
  <si>
    <t xml:space="preserve">mt09lec020b</t>
  </si>
  <si>
    <t xml:space="preserve">m³</t>
  </si>
  <si>
    <t xml:space="preserve">Calda de cimento 1/3 CEM II/B-L 32,5 N.</t>
  </si>
  <si>
    <t xml:space="preserve">mt16pea020b</t>
  </si>
  <si>
    <t xml:space="preserve">m²</t>
  </si>
  <si>
    <t xml:space="preserve">Painel rígido de poliestireno expandido, borda lateral reta, de 20 mm de espessura, resistência térmica 0,55 m²K/W, condutibilidade térmica 0,036 W/(mK),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</si>
  <si>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</si>
  <si>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</si>
  <si>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</si>
  <si>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</si>
  <si>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</si>
  <si>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</si>
  <si>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</si>
  <si>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</si>
  <si>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</si>
  <si>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mt14gsa020dg</t>
  </si>
  <si>
    <t xml:space="preserve">m²</t>
  </si>
  <si>
    <t xml:space="preserve">Geotêxtil não tecido composto por fibras de poliéster entrelaçadas, com uma resistência à tração longitudinal de 3,45 kN/m, uma resistência à tração transversal de 3,45 kN/m, uma abertura de cone ao ensaio de perfuração dinâmica segundo ISO 13433 inferior a 15 mm, resistência CBR ao punçoamento 0,8 kN e uma massa superficial de 300 g/m².</t>
  </si>
  <si>
    <t xml:space="preserve">mt15dan010c</t>
  </si>
  <si>
    <t xml:space="preserve">m²</t>
  </si>
  <si>
    <t xml:space="preserve">Lâmina impermeabilizante flexível de PVC-P, (fv), de 1,2 mm de espessura, com armadura de véu de fibra de vidro, e com resistência à intempérie.</t>
  </si>
  <si>
    <t xml:space="preserve">mt15dan020b</t>
  </si>
  <si>
    <t xml:space="preserve">m</t>
  </si>
  <si>
    <t xml:space="preserve">Perfil colaminado de chapa de aço e PVC-P, plano, para arremate de impermeabilização nos extremos das lâminas de PVC-P e nos encontros com elementos verticais.</t>
  </si>
  <si>
    <t xml:space="preserve">mt16pxa010ab</t>
  </si>
  <si>
    <t xml:space="preserve">m²</t>
  </si>
  <si>
    <t xml:space="preserve">Painel rígido de poliestireno extrudido, de superfície lisa e borda lateral a meia madeira, de 40 mm de espessura, resistência à compressão &gt;= 300 kPa, resistência térmica 1,2 m²K/W, condutibilidade térmica 0,034 W/(mK), Euroclasse E de reação ao fogo, com código de designação XPS-EN 13164-T1-CS(10/Y)300-DS(70,90)-DLT(2)5-CC(2/1,5/50)125-WL(T)0,7-WD(V)3-FTCD1.</t>
  </si>
  <si>
    <t xml:space="preserve">mt14gsa020bc</t>
  </si>
  <si>
    <t xml:space="preserve">m²</t>
  </si>
  <si>
    <t xml:space="preserve">Geotêxtil não tecido composto por fibras de poliéster entrelaçadas, com uma resistência à tração longitudinal de 1,88 kN/m, uma resistência à tração transversal de 1,49 kN/m, uma abertura de cone ao ensaio de perfuração dinâmica segundo ISO 13433 inferior a 40 mm, resistência CBR ao punçoamento 0,3 kN e uma massa superficial de 150 g/m².</t>
  </si>
  <si>
    <t xml:space="preserve">mt14gdc010q</t>
  </si>
  <si>
    <t xml:space="preserve">m²</t>
  </si>
  <si>
    <t xml:space="preserve">Lâmina drenante e filtrante de estrutura nodular de polietileno de alta densidade (PEAD/HDPE), com nódulos de 8 mm de altura, com geotêxtil de polipropileno incorporado, resistência à compressão 150 kN/m² segundo ISO 604 e capacidade de drenagem 4,6 l/(s·m).</t>
  </si>
  <si>
    <t xml:space="preserve">mt01arj020</t>
  </si>
  <si>
    <t xml:space="preserve">m³</t>
  </si>
  <si>
    <t xml:space="preserve">Terra vegetal para plantação.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</si>
  <si>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</si>
  <si>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</si>
  <si>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</si>
  <si>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</si>
  <si>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</si>
  <si>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</si>
  <si>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</si>
  <si>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</si>
  <si>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</si>
  <si>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</si>
  <si>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</si>
  <si>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</si>
  <si>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</si>
  <si>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</si>
  <si>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</si>
  <si>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</si>
  <si>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</si>
  <si>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</si>
  <si>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</si>
  <si>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</si>
  <si>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</si>
  <si>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mo040</t>
  </si>
  <si>
    <t xml:space="preserve">h</t>
  </si>
  <si>
    <t xml:space="preserve">Jardineiro.</t>
  </si>
  <si>
    <t xml:space="preserve">mo115</t>
  </si>
  <si>
    <t xml:space="preserve">h</t>
  </si>
  <si>
    <t xml:space="preserve">Operário jardineiro.</t>
  </si>
  <si>
    <t xml:space="preserve">%</t>
  </si>
  <si>
    <t xml:space="preserve">Custos diretos complementares</t>
  </si>
  <si>
    <t xml:space="preserve">Custo de manutenção decenal: R$ 131,52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</si>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</sst>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79.56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50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</v>
      </c>
      <c r="G9" s="13">
        <v>0.36</v>
      </c>
      <c r="H9" s="13">
        <f ca="1">ROUND(INDIRECT(ADDRESS(ROW()+(0), COLUMN()+(-2), 1))*INDIRECT(ADDRESS(ROW()+(0), COLUMN()+(-1), 1)), 2)</f>
        <v>1.08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346.07</v>
      </c>
      <c r="H10" s="17">
        <f ca="1">ROUND(INDIRECT(ADDRESS(ROW()+(0), COLUMN()+(-2), 1))*INDIRECT(ADDRESS(ROW()+(0), COLUMN()+(-1), 1)), 2)</f>
        <v>34.61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</v>
      </c>
      <c r="G11" s="17">
        <v>229.51</v>
      </c>
      <c r="H11" s="17">
        <f ca="1">ROUND(INDIRECT(ADDRESS(ROW()+(0), COLUMN()+(-2), 1))*INDIRECT(ADDRESS(ROW()+(0), COLUMN()+(-1), 1)), 2)</f>
        <v>2.3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0.01</v>
      </c>
      <c r="G12" s="17">
        <v>5.64</v>
      </c>
      <c r="H12" s="17">
        <f ca="1">ROUND(INDIRECT(ADDRESS(ROW()+(0), COLUMN()+(-2), 1))*INDIRECT(ADDRESS(ROW()+(0), COLUMN()+(-1), 1)), 2)</f>
        <v>0.06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0.008</v>
      </c>
      <c r="G13" s="17">
        <v>3.39</v>
      </c>
      <c r="H13" s="17">
        <f ca="1">ROUND(INDIRECT(ADDRESS(ROW()+(0), COLUMN()+(-2), 1))*INDIRECT(ADDRESS(ROW()+(0), COLUMN()+(-1), 1)), 2)</f>
        <v>0.03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0.065</v>
      </c>
      <c r="G14" s="17">
        <v>45.85</v>
      </c>
      <c r="H14" s="17">
        <f ca="1">ROUND(INDIRECT(ADDRESS(ROW()+(0), COLUMN()+(-2), 1))*INDIRECT(ADDRESS(ROW()+(0), COLUMN()+(-1), 1)), 2)</f>
        <v>2.98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10</v>
      </c>
      <c r="G15" s="17">
        <v>0.55</v>
      </c>
      <c r="H15" s="17">
        <f ca="1">ROUND(INDIRECT(ADDRESS(ROW()+(0), COLUMN()+(-2), 1))*INDIRECT(ADDRESS(ROW()+(0), COLUMN()+(-1), 1)), 2)</f>
        <v>5.5</v>
      </c>
    </row>
    <row r="16" spans="1:8" ht="45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2.1</v>
      </c>
      <c r="G16" s="17">
        <v>5.04</v>
      </c>
      <c r="H16" s="17">
        <f ca="1">ROUND(INDIRECT(ADDRESS(ROW()+(0), COLUMN()+(-2), 1))*INDIRECT(ADDRESS(ROW()+(0), COLUMN()+(-1), 1)), 2)</f>
        <v>10.58</v>
      </c>
    </row>
    <row r="17" spans="1:8" ht="24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1.05</v>
      </c>
      <c r="G17" s="17">
        <v>27.57</v>
      </c>
      <c r="H17" s="17">
        <f ca="1">ROUND(INDIRECT(ADDRESS(ROW()+(0), COLUMN()+(-2), 1))*INDIRECT(ADDRESS(ROW()+(0), COLUMN()+(-1), 1)), 2)</f>
        <v>28.95</v>
      </c>
    </row>
    <row r="18" spans="1:8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0.4</v>
      </c>
      <c r="G18" s="17">
        <v>11.79</v>
      </c>
      <c r="H18" s="17">
        <f ca="1">ROUND(INDIRECT(ADDRESS(ROW()+(0), COLUMN()+(-2), 1))*INDIRECT(ADDRESS(ROW()+(0), COLUMN()+(-1), 1)), 2)</f>
        <v>4.72</v>
      </c>
    </row>
    <row r="19" spans="1:8" ht="55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1.05</v>
      </c>
      <c r="G19" s="17">
        <v>11.78</v>
      </c>
      <c r="H19" s="17">
        <f ca="1">ROUND(INDIRECT(ADDRESS(ROW()+(0), COLUMN()+(-2), 1))*INDIRECT(ADDRESS(ROW()+(0), COLUMN()+(-1), 1)), 2)</f>
        <v>12.37</v>
      </c>
    </row>
    <row r="20" spans="1:8" ht="45.0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6">
        <v>1.05</v>
      </c>
      <c r="G20" s="17">
        <v>2.19</v>
      </c>
      <c r="H20" s="17">
        <f ca="1">ROUND(INDIRECT(ADDRESS(ROW()+(0), COLUMN()+(-2), 1))*INDIRECT(ADDRESS(ROW()+(0), COLUMN()+(-1), 1)), 2)</f>
        <v>2.3</v>
      </c>
    </row>
    <row r="21" spans="1:8" ht="34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6">
        <v>1.05</v>
      </c>
      <c r="G21" s="17">
        <v>13.3</v>
      </c>
      <c r="H21" s="17">
        <f ca="1">ROUND(INDIRECT(ADDRESS(ROW()+(0), COLUMN()+(-2), 1))*INDIRECT(ADDRESS(ROW()+(0), COLUMN()+(-1), 1)), 2)</f>
        <v>13.97</v>
      </c>
    </row>
    <row r="22" spans="1:8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6">
        <v>0.25</v>
      </c>
      <c r="G22" s="17">
        <v>21.04</v>
      </c>
      <c r="H22" s="17">
        <f ca="1">ROUND(INDIRECT(ADDRESS(ROW()+(0), COLUMN()+(-2), 1))*INDIRECT(ADDRESS(ROW()+(0), COLUMN()+(-1), 1)), 2)</f>
        <v>5.26</v>
      </c>
    </row>
    <row r="23" spans="1:8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6">
        <v>0.032</v>
      </c>
      <c r="G23" s="17">
        <v>4.73</v>
      </c>
      <c r="H23" s="17">
        <f ca="1">ROUND(INDIRECT(ADDRESS(ROW()+(0), COLUMN()+(-2), 1))*INDIRECT(ADDRESS(ROW()+(0), COLUMN()+(-1), 1)), 2)</f>
        <v>0.15</v>
      </c>
    </row>
    <row r="24" spans="1:8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6">
        <v>0.103</v>
      </c>
      <c r="G24" s="17">
        <v>24.01</v>
      </c>
      <c r="H24" s="17">
        <f ca="1">ROUND(INDIRECT(ADDRESS(ROW()+(0), COLUMN()+(-2), 1))*INDIRECT(ADDRESS(ROW()+(0), COLUMN()+(-1), 1)), 2)</f>
        <v>2.47</v>
      </c>
    </row>
    <row r="25" spans="1:8" ht="13.50" thickBot="1" customHeight="1">
      <c r="A25" s="14" t="s">
        <v>59</v>
      </c>
      <c r="B25" s="14"/>
      <c r="C25" s="15" t="s">
        <v>60</v>
      </c>
      <c r="D25" s="15"/>
      <c r="E25" s="14" t="s">
        <v>61</v>
      </c>
      <c r="F25" s="16">
        <v>0.467</v>
      </c>
      <c r="G25" s="17">
        <v>20.96</v>
      </c>
      <c r="H25" s="17">
        <f ca="1">ROUND(INDIRECT(ADDRESS(ROW()+(0), COLUMN()+(-2), 1))*INDIRECT(ADDRESS(ROW()+(0), COLUMN()+(-1), 1)), 2)</f>
        <v>9.79</v>
      </c>
    </row>
    <row r="26" spans="1:8" ht="13.50" thickBot="1" customHeight="1">
      <c r="A26" s="14" t="s">
        <v>62</v>
      </c>
      <c r="B26" s="14"/>
      <c r="C26" s="15" t="s">
        <v>63</v>
      </c>
      <c r="D26" s="15"/>
      <c r="E26" s="14" t="s">
        <v>64</v>
      </c>
      <c r="F26" s="16">
        <v>0.228</v>
      </c>
      <c r="G26" s="17">
        <v>24.01</v>
      </c>
      <c r="H26" s="17">
        <f ca="1">ROUND(INDIRECT(ADDRESS(ROW()+(0), COLUMN()+(-2), 1))*INDIRECT(ADDRESS(ROW()+(0), COLUMN()+(-1), 1)), 2)</f>
        <v>5.47</v>
      </c>
    </row>
    <row r="27" spans="1:8" ht="13.50" thickBot="1" customHeight="1">
      <c r="A27" s="14" t="s">
        <v>65</v>
      </c>
      <c r="B27" s="14"/>
      <c r="C27" s="15" t="s">
        <v>66</v>
      </c>
      <c r="D27" s="15"/>
      <c r="E27" s="14" t="s">
        <v>67</v>
      </c>
      <c r="F27" s="16">
        <v>0.228</v>
      </c>
      <c r="G27" s="17">
        <v>20.67</v>
      </c>
      <c r="H27" s="17">
        <f ca="1">ROUND(INDIRECT(ADDRESS(ROW()+(0), COLUMN()+(-2), 1))*INDIRECT(ADDRESS(ROW()+(0), COLUMN()+(-1), 1)), 2)</f>
        <v>4.71</v>
      </c>
    </row>
    <row r="28" spans="1:8" ht="13.50" thickBot="1" customHeight="1">
      <c r="A28" s="14" t="s">
        <v>68</v>
      </c>
      <c r="B28" s="14"/>
      <c r="C28" s="15" t="s">
        <v>69</v>
      </c>
      <c r="D28" s="15"/>
      <c r="E28" s="14" t="s">
        <v>70</v>
      </c>
      <c r="F28" s="16">
        <v>0.057</v>
      </c>
      <c r="G28" s="17">
        <v>27.47</v>
      </c>
      <c r="H28" s="17">
        <f ca="1">ROUND(INDIRECT(ADDRESS(ROW()+(0), COLUMN()+(-2), 1))*INDIRECT(ADDRESS(ROW()+(0), COLUMN()+(-1), 1)), 2)</f>
        <v>1.57</v>
      </c>
    </row>
    <row r="29" spans="1:8" ht="13.50" thickBot="1" customHeight="1">
      <c r="A29" s="14" t="s">
        <v>71</v>
      </c>
      <c r="B29" s="14"/>
      <c r="C29" s="15" t="s">
        <v>72</v>
      </c>
      <c r="D29" s="15"/>
      <c r="E29" s="14" t="s">
        <v>73</v>
      </c>
      <c r="F29" s="16">
        <v>0.057</v>
      </c>
      <c r="G29" s="17">
        <v>18.75</v>
      </c>
      <c r="H29" s="17">
        <f ca="1">ROUND(INDIRECT(ADDRESS(ROW()+(0), COLUMN()+(-2), 1))*INDIRECT(ADDRESS(ROW()+(0), COLUMN()+(-1), 1)), 2)</f>
        <v>1.07</v>
      </c>
    </row>
    <row r="30" spans="1:8" ht="13.50" thickBot="1" customHeight="1">
      <c r="A30" s="14" t="s">
        <v>74</v>
      </c>
      <c r="B30" s="14"/>
      <c r="C30" s="15" t="s">
        <v>75</v>
      </c>
      <c r="D30" s="15"/>
      <c r="E30" s="14" t="s">
        <v>76</v>
      </c>
      <c r="F30" s="16">
        <v>0.137</v>
      </c>
      <c r="G30" s="17">
        <v>24.01</v>
      </c>
      <c r="H30" s="17">
        <f ca="1">ROUND(INDIRECT(ADDRESS(ROW()+(0), COLUMN()+(-2), 1))*INDIRECT(ADDRESS(ROW()+(0), COLUMN()+(-1), 1)), 2)</f>
        <v>3.29</v>
      </c>
    </row>
    <row r="31" spans="1:8" ht="13.50" thickBot="1" customHeight="1">
      <c r="A31" s="14" t="s">
        <v>77</v>
      </c>
      <c r="B31" s="14"/>
      <c r="C31" s="18" t="s">
        <v>78</v>
      </c>
      <c r="D31" s="18"/>
      <c r="E31" s="19" t="s">
        <v>79</v>
      </c>
      <c r="F31" s="20">
        <v>0.137</v>
      </c>
      <c r="G31" s="21">
        <v>20.96</v>
      </c>
      <c r="H31" s="21">
        <f ca="1">ROUND(INDIRECT(ADDRESS(ROW()+(0), COLUMN()+(-2), 1))*INDIRECT(ADDRESS(ROW()+(0), COLUMN()+(-1), 1)), 2)</f>
        <v>2.87</v>
      </c>
    </row>
    <row r="32" spans="1:8" ht="13.50" thickBot="1" customHeight="1">
      <c r="A32" s="19"/>
      <c r="B32" s="19"/>
      <c r="C32" s="22" t="s">
        <v>80</v>
      </c>
      <c r="D32" s="22"/>
      <c r="E32" s="5" t="s">
        <v>81</v>
      </c>
      <c r="F32" s="23">
        <v>2</v>
      </c>
      <c r="G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156.1</v>
      </c>
      <c r="H32" s="24">
        <f ca="1">ROUND(INDIRECT(ADDRESS(ROW()+(0), COLUMN()+(-2), 1))*INDIRECT(ADDRESS(ROW()+(0), COLUMN()+(-1), 1))/100, 2)</f>
        <v>3.12</v>
      </c>
    </row>
    <row r="33" spans="1:8" ht="13.50" thickBot="1" customHeight="1">
      <c r="A33" s="25" t="s">
        <v>82</v>
      </c>
      <c r="B33" s="25"/>
      <c r="C33" s="26"/>
      <c r="D33" s="26"/>
      <c r="E33" s="26"/>
      <c r="F33" s="27"/>
      <c r="G33" s="25" t="s">
        <v>83</v>
      </c>
      <c r="H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159.22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E33"/>
  </mergeCells>
  <pageMargins left="0.147638" right="0.147638" top="0.206693" bottom="0.206693" header="0.0" footer="0.0"/>
  <pageSetup paperSize="9" orientation="portrait"/>
  <rowBreaks count="0" manualBreakCount="0">
    </rowBreaks>
</worksheet>
</file>